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k\Desktop\tromjesečn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310" yWindow="2595" windowWidth="38700" windowHeight="1534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H272" i="9"/>
  <c r="F272" i="9"/>
  <c r="E271" i="9"/>
  <c r="M270" i="9"/>
  <c r="L270" i="9"/>
  <c r="F270" i="9" s="1"/>
  <c r="E270" i="9"/>
  <c r="B270" i="9"/>
  <c r="M269" i="9"/>
  <c r="L269" i="9"/>
  <c r="E269" i="9"/>
  <c r="M268" i="9"/>
  <c r="L268" i="9"/>
  <c r="F268" i="9"/>
  <c r="E268" i="9"/>
  <c r="B268" i="9" s="1"/>
  <c r="M267" i="9"/>
  <c r="L267" i="9"/>
  <c r="F267" i="9"/>
  <c r="E267" i="9"/>
  <c r="M266" i="9"/>
  <c r="L266" i="9"/>
  <c r="F266" i="9"/>
  <c r="E266" i="9"/>
  <c r="B266" i="9"/>
  <c r="M265" i="9"/>
  <c r="L265" i="9"/>
  <c r="F265" i="9" s="1"/>
  <c r="B265" i="9" s="1"/>
  <c r="E265" i="9"/>
  <c r="M264" i="9"/>
  <c r="L264" i="9"/>
  <c r="F264" i="9"/>
  <c r="E264" i="9"/>
  <c r="B264" i="9" s="1"/>
  <c r="M263" i="9"/>
  <c r="L263" i="9"/>
  <c r="F263" i="9"/>
  <c r="E263" i="9"/>
  <c r="M262" i="9"/>
  <c r="L262" i="9"/>
  <c r="F262" i="9" s="1"/>
  <c r="B262" i="9" s="1"/>
  <c r="E262" i="9"/>
  <c r="M261" i="9"/>
  <c r="L261" i="9"/>
  <c r="F261" i="9" s="1"/>
  <c r="B261" i="9" s="1"/>
  <c r="E261" i="9"/>
  <c r="M260" i="9"/>
  <c r="F260" i="9" s="1"/>
  <c r="B260" i="9" s="1"/>
  <c r="L260" i="9"/>
  <c r="E260" i="9"/>
  <c r="M259" i="9"/>
  <c r="L259" i="9"/>
  <c r="F259" i="9"/>
  <c r="E259" i="9"/>
  <c r="B259" i="9" s="1"/>
  <c r="M258" i="9"/>
  <c r="F258" i="9" s="1"/>
  <c r="B258" i="9" s="1"/>
  <c r="L258" i="9"/>
  <c r="E258" i="9"/>
  <c r="M257" i="9"/>
  <c r="L257" i="9"/>
  <c r="F257" i="9" s="1"/>
  <c r="E257" i="9"/>
  <c r="B257" i="9" s="1"/>
  <c r="M256" i="9"/>
  <c r="L256" i="9"/>
  <c r="F256" i="9"/>
  <c r="E256" i="9"/>
  <c r="B256" i="9" s="1"/>
  <c r="M255" i="9"/>
  <c r="L255" i="9"/>
  <c r="F255" i="9" s="1"/>
  <c r="E255" i="9"/>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F249" i="9" s="1"/>
  <c r="E249" i="9"/>
  <c r="B249" i="9" s="1"/>
  <c r="M248" i="9"/>
  <c r="L248" i="9"/>
  <c r="F248" i="9"/>
  <c r="E248" i="9"/>
  <c r="B248" i="9" s="1"/>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B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F122" i="9"/>
  <c r="E122" i="9"/>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E53" i="9" s="1"/>
  <c r="B53" i="9" s="1"/>
  <c r="G53" i="9"/>
  <c r="F53" i="9"/>
  <c r="H52" i="9"/>
  <c r="G52" i="9"/>
  <c r="F52" i="9"/>
  <c r="E52" i="9"/>
  <c r="B52" i="9" s="1"/>
  <c r="H51" i="9"/>
  <c r="G51" i="9"/>
  <c r="F51" i="9"/>
  <c r="E51" i="9"/>
  <c r="B51" i="9" s="1"/>
  <c r="H50" i="9"/>
  <c r="G50" i="9"/>
  <c r="E50" i="9" s="1"/>
  <c r="B50" i="9" s="1"/>
  <c r="F50" i="9"/>
  <c r="H49" i="9"/>
  <c r="E49" i="9" s="1"/>
  <c r="B49" i="9" s="1"/>
  <c r="G49" i="9"/>
  <c r="F49" i="9"/>
  <c r="H48" i="9"/>
  <c r="G48" i="9"/>
  <c r="F48" i="9"/>
  <c r="E48" i="9"/>
  <c r="B48" i="9" s="1"/>
  <c r="H47" i="9"/>
  <c r="G47" i="9"/>
  <c r="F47" i="9"/>
  <c r="E47" i="9"/>
  <c r="B47" i="9" s="1"/>
  <c r="H46" i="9"/>
  <c r="G46" i="9"/>
  <c r="F46" i="9"/>
  <c r="H45" i="9"/>
  <c r="E45" i="9" s="1"/>
  <c r="B45" i="9" s="1"/>
  <c r="G45" i="9"/>
  <c r="F45" i="9"/>
  <c r="H44" i="9"/>
  <c r="E44" i="9" s="1"/>
  <c r="B44" i="9" s="1"/>
  <c r="G44" i="9"/>
  <c r="F44" i="9"/>
  <c r="H43" i="9"/>
  <c r="G43" i="9"/>
  <c r="F43" i="9"/>
  <c r="H42" i="9"/>
  <c r="G42" i="9"/>
  <c r="F42" i="9"/>
  <c r="H41" i="9"/>
  <c r="G41" i="9"/>
  <c r="F41" i="9"/>
  <c r="E41" i="9"/>
  <c r="B41" i="9" s="1"/>
  <c r="H40" i="9"/>
  <c r="E40" i="9" s="1"/>
  <c r="G40" i="9"/>
  <c r="F40" i="9"/>
  <c r="H39" i="9"/>
  <c r="G39" i="9"/>
  <c r="F39" i="9"/>
  <c r="H38" i="9"/>
  <c r="G38" i="9"/>
  <c r="E38" i="9" s="1"/>
  <c r="F38" i="9"/>
  <c r="B38" i="9"/>
  <c r="H37" i="9"/>
  <c r="G37" i="9"/>
  <c r="F37" i="9"/>
  <c r="E37" i="9"/>
  <c r="B37" i="9" s="1"/>
  <c r="H36" i="9"/>
  <c r="G36" i="9"/>
  <c r="F36" i="9"/>
  <c r="E36" i="9"/>
  <c r="B36" i="9" s="1"/>
  <c r="H35" i="9"/>
  <c r="G35" i="9"/>
  <c r="E35" i="9" s="1"/>
  <c r="B35" i="9" s="1"/>
  <c r="F35" i="9"/>
  <c r="H34" i="9"/>
  <c r="G34" i="9"/>
  <c r="F34" i="9"/>
  <c r="H33" i="9"/>
  <c r="G33" i="9"/>
  <c r="F33" i="9"/>
  <c r="E33" i="9"/>
  <c r="B33" i="9" s="1"/>
  <c r="H32" i="9"/>
  <c r="G32" i="9"/>
  <c r="F32" i="9"/>
  <c r="E32" i="9"/>
  <c r="H31" i="9"/>
  <c r="G31" i="9"/>
  <c r="E31" i="9" s="1"/>
  <c r="B31" i="9" s="1"/>
  <c r="F31" i="9"/>
  <c r="H30" i="9"/>
  <c r="G30" i="9"/>
  <c r="E30" i="9" s="1"/>
  <c r="B30" i="9" s="1"/>
  <c r="F30" i="9"/>
  <c r="H29" i="9"/>
  <c r="E29" i="9" s="1"/>
  <c r="B29" i="9" s="1"/>
  <c r="G29" i="9"/>
  <c r="F29" i="9"/>
  <c r="H28" i="9"/>
  <c r="E28" i="9" s="1"/>
  <c r="B28" i="9" s="1"/>
  <c r="G28" i="9"/>
  <c r="F28" i="9"/>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G21" i="9"/>
  <c r="F21" i="9"/>
  <c r="E21" i="9"/>
  <c r="B21" i="9" s="1"/>
  <c r="F20" i="9"/>
  <c r="I10" i="9"/>
  <c r="F4" i="9"/>
  <c r="O3" i="9"/>
  <c r="G273" i="9" s="1"/>
  <c r="E273" i="9" s="1"/>
  <c r="B273" i="9" s="1"/>
  <c r="I3" i="9"/>
  <c r="H3" i="9"/>
  <c r="G3" i="9"/>
  <c r="D101" i="8"/>
  <c r="I36" i="3" s="1"/>
  <c r="D95" i="8"/>
  <c r="D90" i="8"/>
  <c r="D85" i="8"/>
  <c r="D80" i="8"/>
  <c r="D75" i="8"/>
  <c r="D70" i="8"/>
  <c r="D65" i="8"/>
  <c r="D60" i="8"/>
  <c r="D55" i="8"/>
  <c r="D49" i="8" s="1"/>
  <c r="D43" i="8" s="1"/>
  <c r="D50" i="8"/>
  <c r="D44" i="8"/>
  <c r="D36" i="8"/>
  <c r="C1511" i="1" s="1"/>
  <c r="D26" i="8"/>
  <c r="D24" i="8" s="1"/>
  <c r="C1499" i="1" s="1"/>
  <c r="G1499" i="1" s="1"/>
  <c r="D18" i="8"/>
  <c r="D8" i="8"/>
  <c r="E44" i="7"/>
  <c r="D44" i="7"/>
  <c r="E39" i="7"/>
  <c r="D39" i="7"/>
  <c r="D38" i="7" s="1"/>
  <c r="H31" i="3" s="1"/>
  <c r="E38" i="7"/>
  <c r="E30" i="7"/>
  <c r="D30" i="7"/>
  <c r="E23" i="7"/>
  <c r="D23" i="7"/>
  <c r="E22" i="7"/>
  <c r="D22" i="7"/>
  <c r="H30" i="3" s="1"/>
  <c r="E14" i="7"/>
  <c r="D14" i="7"/>
  <c r="E7" i="7"/>
  <c r="E6" i="7" s="1"/>
  <c r="E5"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G289" i="9" s="1"/>
  <c r="F179" i="5"/>
  <c r="F178" i="5"/>
  <c r="F177" i="5"/>
  <c r="D176" i="5"/>
  <c r="F176"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F78" i="5" s="1"/>
  <c r="E78" i="5"/>
  <c r="F77" i="5"/>
  <c r="F76" i="5"/>
  <c r="F75" i="5"/>
  <c r="F74" i="5"/>
  <c r="F73" i="5"/>
  <c r="F72" i="5"/>
  <c r="F71" i="5"/>
  <c r="E70" i="5"/>
  <c r="E69" i="5" s="1"/>
  <c r="D70" i="5"/>
  <c r="F70" i="5" s="1"/>
  <c r="E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E6"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3" i="4"/>
  <c r="D593" i="4"/>
  <c r="F592" i="4"/>
  <c r="F591" i="4"/>
  <c r="E590" i="4"/>
  <c r="E580" i="4" s="1"/>
  <c r="D590" i="4"/>
  <c r="F590" i="4" s="1"/>
  <c r="F589" i="4"/>
  <c r="F588" i="4"/>
  <c r="F587" i="4"/>
  <c r="E587" i="4"/>
  <c r="D587" i="4"/>
  <c r="F586" i="4"/>
  <c r="F585" i="4"/>
  <c r="E585" i="4"/>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1" i="4" s="1"/>
  <c r="F426" i="4"/>
  <c r="F425" i="4"/>
  <c r="F424" i="4"/>
  <c r="F423" i="4"/>
  <c r="F422" i="4"/>
  <c r="E422" i="4"/>
  <c r="E421" i="4" s="1"/>
  <c r="D422" i="4"/>
  <c r="F418" i="4"/>
  <c r="E418" i="4"/>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5" i="4" s="1"/>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E153" i="4"/>
  <c r="D149" i="1"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F128" i="4"/>
  <c r="E128" i="4"/>
  <c r="E124" i="4" s="1"/>
  <c r="D120" i="1"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E50" i="4" s="1"/>
  <c r="D46" i="1" s="1"/>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G24" i="3"/>
  <c r="B24" i="3"/>
  <c r="I23" i="3"/>
  <c r="G23" i="3"/>
  <c r="B23" i="3"/>
  <c r="H22" i="3"/>
  <c r="G22" i="3"/>
  <c r="B22" i="3"/>
  <c r="I21" i="3"/>
  <c r="G21" i="3"/>
  <c r="B21" i="3"/>
  <c r="I20" i="3"/>
  <c r="G20" i="3"/>
  <c r="B20" i="3"/>
  <c r="G19" i="3"/>
  <c r="B19" i="3"/>
  <c r="G18" i="3"/>
  <c r="B18" i="3"/>
  <c r="G17" i="3"/>
  <c r="B17" i="3"/>
  <c r="G16" i="3"/>
  <c r="B16" i="3"/>
  <c r="H10" i="3" a="1"/>
  <c r="H10" i="3" s="1"/>
  <c r="L3" i="9" s="1"/>
  <c r="C1580" i="1"/>
  <c r="H1580" i="1" s="1"/>
  <c r="G1579" i="1"/>
  <c r="C1579" i="1"/>
  <c r="H1579" i="1" s="1"/>
  <c r="C1578" i="1"/>
  <c r="G1578" i="1" s="1"/>
  <c r="C1577" i="1"/>
  <c r="G1577" i="1" s="1"/>
  <c r="G1575" i="1"/>
  <c r="C1575" i="1"/>
  <c r="H1575" i="1" s="1"/>
  <c r="H1574" i="1"/>
  <c r="C1574" i="1"/>
  <c r="G1574" i="1" s="1"/>
  <c r="H1573" i="1"/>
  <c r="G1573" i="1"/>
  <c r="C1573" i="1"/>
  <c r="C1572" i="1"/>
  <c r="H1572" i="1" s="1"/>
  <c r="C1571" i="1"/>
  <c r="H1570" i="1"/>
  <c r="G1570" i="1"/>
  <c r="C1570" i="1"/>
  <c r="H1569" i="1"/>
  <c r="G1569" i="1"/>
  <c r="C1569" i="1"/>
  <c r="G1568" i="1"/>
  <c r="C1568" i="1"/>
  <c r="H1568" i="1" s="1"/>
  <c r="C1567" i="1"/>
  <c r="H1566" i="1"/>
  <c r="G1566" i="1"/>
  <c r="C1566" i="1"/>
  <c r="H1565" i="1"/>
  <c r="G1565" i="1"/>
  <c r="C1565" i="1"/>
  <c r="C1564" i="1"/>
  <c r="H1564" i="1" s="1"/>
  <c r="C1563" i="1"/>
  <c r="H1562" i="1"/>
  <c r="G1562" i="1"/>
  <c r="C1562" i="1"/>
  <c r="H1561" i="1"/>
  <c r="G1561" i="1"/>
  <c r="C1561" i="1"/>
  <c r="C1560" i="1"/>
  <c r="H1560" i="1" s="1"/>
  <c r="C1559" i="1"/>
  <c r="H1558" i="1"/>
  <c r="G1558" i="1"/>
  <c r="C1558" i="1"/>
  <c r="H1557" i="1"/>
  <c r="G1557" i="1"/>
  <c r="C1557" i="1"/>
  <c r="G1556" i="1"/>
  <c r="C1556" i="1"/>
  <c r="H1556" i="1" s="1"/>
  <c r="C1555" i="1"/>
  <c r="H1554" i="1"/>
  <c r="G1554" i="1"/>
  <c r="C1554" i="1"/>
  <c r="H1553" i="1"/>
  <c r="G1553" i="1"/>
  <c r="C1553" i="1"/>
  <c r="G1552" i="1"/>
  <c r="C1552" i="1"/>
  <c r="H1552" i="1" s="1"/>
  <c r="C1551" i="1"/>
  <c r="H1550" i="1"/>
  <c r="G1550" i="1"/>
  <c r="C1550" i="1"/>
  <c r="H1549" i="1"/>
  <c r="G1549" i="1"/>
  <c r="C1549" i="1"/>
  <c r="C1548" i="1"/>
  <c r="H1548" i="1" s="1"/>
  <c r="C1547" i="1"/>
  <c r="H1546" i="1"/>
  <c r="G1546" i="1"/>
  <c r="C1546" i="1"/>
  <c r="H1545" i="1"/>
  <c r="G1545" i="1"/>
  <c r="C1545" i="1"/>
  <c r="C1544" i="1"/>
  <c r="H1544" i="1" s="1"/>
  <c r="C1543" i="1"/>
  <c r="H1542" i="1"/>
  <c r="G1542" i="1"/>
  <c r="C1542" i="1"/>
  <c r="H1541" i="1"/>
  <c r="G1541" i="1"/>
  <c r="C1541" i="1"/>
  <c r="G1540" i="1"/>
  <c r="C1540" i="1"/>
  <c r="H1540" i="1" s="1"/>
  <c r="C1539" i="1"/>
  <c r="H1538" i="1"/>
  <c r="G1538" i="1"/>
  <c r="C1538" i="1"/>
  <c r="H1537" i="1"/>
  <c r="G1537" i="1"/>
  <c r="C1537" i="1"/>
  <c r="G1536" i="1"/>
  <c r="C1536" i="1"/>
  <c r="H1536" i="1" s="1"/>
  <c r="C1535" i="1"/>
  <c r="H1534" i="1"/>
  <c r="G1534" i="1"/>
  <c r="C1534" i="1"/>
  <c r="H1533" i="1"/>
  <c r="G1533" i="1"/>
  <c r="C1533" i="1"/>
  <c r="C1532" i="1"/>
  <c r="H1532" i="1" s="1"/>
  <c r="C1531" i="1"/>
  <c r="H1530" i="1"/>
  <c r="G1530" i="1"/>
  <c r="C1530" i="1"/>
  <c r="H1529" i="1"/>
  <c r="G1529" i="1"/>
  <c r="C1529" i="1"/>
  <c r="C1528" i="1"/>
  <c r="H1528" i="1" s="1"/>
  <c r="C1527" i="1"/>
  <c r="C1526" i="1"/>
  <c r="H1526" i="1" s="1"/>
  <c r="C1525" i="1"/>
  <c r="H1525" i="1" s="1"/>
  <c r="C1523" i="1"/>
  <c r="H1522" i="1"/>
  <c r="G1522" i="1"/>
  <c r="C1522" i="1"/>
  <c r="H1521" i="1"/>
  <c r="G1521" i="1"/>
  <c r="C1521" i="1"/>
  <c r="G1520" i="1"/>
  <c r="C1520" i="1"/>
  <c r="H1520" i="1" s="1"/>
  <c r="C1519" i="1"/>
  <c r="C1516" i="1"/>
  <c r="H1516" i="1" s="1"/>
  <c r="C1515" i="1"/>
  <c r="C1514" i="1"/>
  <c r="H1514" i="1" s="1"/>
  <c r="C1513" i="1"/>
  <c r="H1513" i="1" s="1"/>
  <c r="C1512" i="1"/>
  <c r="H1512" i="1" s="1"/>
  <c r="C1510" i="1"/>
  <c r="G1510" i="1" s="1"/>
  <c r="G1509" i="1"/>
  <c r="C1509" i="1"/>
  <c r="H1509" i="1" s="1"/>
  <c r="G1508" i="1"/>
  <c r="C1508" i="1"/>
  <c r="H1508" i="1" s="1"/>
  <c r="C1507" i="1"/>
  <c r="C1506" i="1"/>
  <c r="H1506" i="1" s="1"/>
  <c r="H1505" i="1"/>
  <c r="C1505" i="1"/>
  <c r="G1505" i="1" s="1"/>
  <c r="C1504" i="1"/>
  <c r="H1504" i="1" s="1"/>
  <c r="C1503" i="1"/>
  <c r="G1503" i="1" s="1"/>
  <c r="C1502" i="1"/>
  <c r="H1502" i="1" s="1"/>
  <c r="C1500" i="1"/>
  <c r="H1500" i="1" s="1"/>
  <c r="C1498" i="1"/>
  <c r="G1498" i="1" s="1"/>
  <c r="C1497" i="1"/>
  <c r="H1497" i="1" s="1"/>
  <c r="C1496" i="1"/>
  <c r="H1496" i="1" s="1"/>
  <c r="C1495" i="1"/>
  <c r="G1495" i="1" s="1"/>
  <c r="C1494" i="1"/>
  <c r="H1494" i="1" s="1"/>
  <c r="C1493" i="1"/>
  <c r="G1493" i="1" s="1"/>
  <c r="C1492" i="1"/>
  <c r="H1492" i="1" s="1"/>
  <c r="C1491" i="1"/>
  <c r="G1491" i="1" s="1"/>
  <c r="G1490" i="1"/>
  <c r="C1490" i="1"/>
  <c r="H1490" i="1" s="1"/>
  <c r="C1489" i="1"/>
  <c r="H1489" i="1" s="1"/>
  <c r="C1488" i="1"/>
  <c r="H1488" i="1" s="1"/>
  <c r="C1487" i="1"/>
  <c r="G1487" i="1" s="1"/>
  <c r="C1486" i="1"/>
  <c r="G1486" i="1" s="1"/>
  <c r="C1485" i="1"/>
  <c r="G1485" i="1" s="1"/>
  <c r="C1484" i="1"/>
  <c r="H1484" i="1" s="1"/>
  <c r="H1482" i="1"/>
  <c r="G1482" i="1"/>
  <c r="C1482" i="1"/>
  <c r="C1480" i="1"/>
  <c r="H1480" i="1" s="1"/>
  <c r="J1479" i="1"/>
  <c r="H1479" i="1"/>
  <c r="D1479" i="1"/>
  <c r="G1479" i="1" s="1"/>
  <c r="I1479" i="1" s="1"/>
  <c r="C1479" i="1"/>
  <c r="D1478" i="1"/>
  <c r="C1478" i="1"/>
  <c r="G1478" i="1" s="1"/>
  <c r="D1477" i="1"/>
  <c r="J1477" i="1" s="1"/>
  <c r="C1477" i="1"/>
  <c r="H1476" i="1"/>
  <c r="I1476" i="1" s="1"/>
  <c r="D1476" i="1"/>
  <c r="C1476" i="1"/>
  <c r="G1476" i="1" s="1"/>
  <c r="D1475" i="1"/>
  <c r="H1475" i="1" s="1"/>
  <c r="C1475" i="1"/>
  <c r="J1474" i="1"/>
  <c r="H1474" i="1"/>
  <c r="G1474" i="1"/>
  <c r="I1474" i="1" s="1"/>
  <c r="D1474" i="1"/>
  <c r="C1474" i="1"/>
  <c r="D1473" i="1"/>
  <c r="C1473" i="1"/>
  <c r="G1473" i="1" s="1"/>
  <c r="J1472" i="1"/>
  <c r="D1472" i="1"/>
  <c r="H1472" i="1" s="1"/>
  <c r="C1472" i="1"/>
  <c r="D1471" i="1"/>
  <c r="H1471" i="1" s="1"/>
  <c r="C1471" i="1"/>
  <c r="D1470" i="1"/>
  <c r="C1470" i="1"/>
  <c r="G1470" i="1" s="1"/>
  <c r="D1469" i="1"/>
  <c r="C1469" i="1"/>
  <c r="G1469" i="1" s="1"/>
  <c r="J1468" i="1"/>
  <c r="D1468" i="1"/>
  <c r="H1468" i="1" s="1"/>
  <c r="C1468" i="1"/>
  <c r="D1467" i="1"/>
  <c r="H1467" i="1" s="1"/>
  <c r="C1467" i="1"/>
  <c r="J1466" i="1"/>
  <c r="H1466" i="1"/>
  <c r="G1466" i="1"/>
  <c r="I1466" i="1" s="1"/>
  <c r="D1466" i="1"/>
  <c r="C1466" i="1"/>
  <c r="D1465" i="1"/>
  <c r="C1465" i="1"/>
  <c r="G1465" i="1" s="1"/>
  <c r="J1464" i="1"/>
  <c r="D1464" i="1"/>
  <c r="H1464" i="1" s="1"/>
  <c r="C1464" i="1"/>
  <c r="D1463" i="1"/>
  <c r="H1463" i="1" s="1"/>
  <c r="C1463" i="1"/>
  <c r="J1462" i="1"/>
  <c r="H1462" i="1"/>
  <c r="G1462" i="1"/>
  <c r="I1462" i="1" s="1"/>
  <c r="D1462" i="1"/>
  <c r="C1462" i="1"/>
  <c r="H1461" i="1"/>
  <c r="G1461" i="1"/>
  <c r="D1461" i="1"/>
  <c r="C1461" i="1"/>
  <c r="D1460" i="1"/>
  <c r="C1460" i="1"/>
  <c r="G1460" i="1" s="1"/>
  <c r="J1459" i="1"/>
  <c r="D1459" i="1"/>
  <c r="H1459" i="1" s="1"/>
  <c r="C1459" i="1"/>
  <c r="D1458" i="1"/>
  <c r="H1458" i="1" s="1"/>
  <c r="C1458" i="1"/>
  <c r="J1457" i="1"/>
  <c r="H1457" i="1"/>
  <c r="G1457" i="1"/>
  <c r="I1457" i="1" s="1"/>
  <c r="D1457" i="1"/>
  <c r="C1457" i="1"/>
  <c r="D1456" i="1"/>
  <c r="C1456" i="1"/>
  <c r="G1456" i="1" s="1"/>
  <c r="J1455" i="1"/>
  <c r="D1455" i="1"/>
  <c r="H1455" i="1" s="1"/>
  <c r="C1455" i="1"/>
  <c r="D1454" i="1"/>
  <c r="H1454" i="1" s="1"/>
  <c r="C1454" i="1"/>
  <c r="D1453" i="1"/>
  <c r="H1453" i="1" s="1"/>
  <c r="C1453" i="1"/>
  <c r="D1452" i="1"/>
  <c r="H1452" i="1" s="1"/>
  <c r="C1452" i="1"/>
  <c r="J1451" i="1"/>
  <c r="H1451" i="1"/>
  <c r="G1451" i="1"/>
  <c r="I1451" i="1" s="1"/>
  <c r="D1451" i="1"/>
  <c r="C1451" i="1"/>
  <c r="D1450" i="1"/>
  <c r="C1450" i="1"/>
  <c r="G1450" i="1" s="1"/>
  <c r="D1449" i="1"/>
  <c r="J1449" i="1" s="1"/>
  <c r="C1449" i="1"/>
  <c r="D1448" i="1"/>
  <c r="H1448" i="1" s="1"/>
  <c r="C1448" i="1"/>
  <c r="J1447" i="1"/>
  <c r="H1447" i="1"/>
  <c r="G1447" i="1"/>
  <c r="D1447" i="1"/>
  <c r="C1447" i="1"/>
  <c r="D1446" i="1"/>
  <c r="C1446" i="1"/>
  <c r="G1446" i="1" s="1"/>
  <c r="D1445" i="1"/>
  <c r="C1445" i="1"/>
  <c r="H1445" i="1" s="1"/>
  <c r="D1444" i="1"/>
  <c r="C1444" i="1"/>
  <c r="J1444" i="1" s="1"/>
  <c r="G1443" i="1"/>
  <c r="D1443" i="1"/>
  <c r="C1443" i="1"/>
  <c r="H1442" i="1"/>
  <c r="G1442" i="1"/>
  <c r="I1442" i="1" s="1"/>
  <c r="D1442" i="1"/>
  <c r="C1442" i="1"/>
  <c r="J1442" i="1" s="1"/>
  <c r="D1441" i="1"/>
  <c r="C1441" i="1"/>
  <c r="H1441" i="1" s="1"/>
  <c r="D1440" i="1"/>
  <c r="C1440" i="1"/>
  <c r="J1440" i="1" s="1"/>
  <c r="G1439" i="1"/>
  <c r="D1439" i="1"/>
  <c r="C1439" i="1"/>
  <c r="D1438" i="1"/>
  <c r="C1438" i="1"/>
  <c r="G1438" i="1" s="1"/>
  <c r="D1437" i="1"/>
  <c r="C1437" i="1"/>
  <c r="H1437" i="1" s="1"/>
  <c r="G1436" i="1"/>
  <c r="D1436" i="1"/>
  <c r="C1436" i="1"/>
  <c r="H1436" i="1" s="1"/>
  <c r="D1434" i="1"/>
  <c r="C1434" i="1"/>
  <c r="G1434" i="1" s="1"/>
  <c r="D1433" i="1"/>
  <c r="C1433" i="1"/>
  <c r="H1433" i="1" s="1"/>
  <c r="G1432" i="1"/>
  <c r="D1432" i="1"/>
  <c r="C1432" i="1"/>
  <c r="H1432" i="1" s="1"/>
  <c r="G1431" i="1"/>
  <c r="D1431" i="1"/>
  <c r="C1431" i="1"/>
  <c r="D1430" i="1"/>
  <c r="C1430" i="1"/>
  <c r="G1430" i="1" s="1"/>
  <c r="D1429" i="1"/>
  <c r="C1429" i="1"/>
  <c r="H1429" i="1" s="1"/>
  <c r="G1428" i="1"/>
  <c r="D1428" i="1"/>
  <c r="C1428" i="1"/>
  <c r="H1428" i="1" s="1"/>
  <c r="G1427" i="1"/>
  <c r="D1427" i="1"/>
  <c r="C1427" i="1"/>
  <c r="D1426" i="1"/>
  <c r="C1426" i="1"/>
  <c r="G1426" i="1" s="1"/>
  <c r="D1425" i="1"/>
  <c r="C1425" i="1"/>
  <c r="H1425" i="1" s="1"/>
  <c r="G1424" i="1"/>
  <c r="D1424" i="1"/>
  <c r="C1424" i="1"/>
  <c r="H1424" i="1" s="1"/>
  <c r="G1423" i="1"/>
  <c r="D1423" i="1"/>
  <c r="C1423" i="1"/>
  <c r="D1422" i="1"/>
  <c r="C1422" i="1"/>
  <c r="G1422" i="1" s="1"/>
  <c r="D1421" i="1"/>
  <c r="C1421" i="1"/>
  <c r="H1421" i="1" s="1"/>
  <c r="G1420" i="1"/>
  <c r="D1420" i="1"/>
  <c r="C1420" i="1"/>
  <c r="H1420" i="1" s="1"/>
  <c r="G1419" i="1"/>
  <c r="D1419" i="1"/>
  <c r="C1419" i="1"/>
  <c r="D1418" i="1"/>
  <c r="C1418" i="1"/>
  <c r="G1418" i="1" s="1"/>
  <c r="D1417" i="1"/>
  <c r="C1417" i="1"/>
  <c r="H1417" i="1" s="1"/>
  <c r="G1416" i="1"/>
  <c r="D1416" i="1"/>
  <c r="C1416" i="1"/>
  <c r="H1416" i="1" s="1"/>
  <c r="G1415" i="1"/>
  <c r="D1415" i="1"/>
  <c r="C1415" i="1"/>
  <c r="D1414" i="1"/>
  <c r="C1414" i="1"/>
  <c r="G1414" i="1" s="1"/>
  <c r="D1413" i="1"/>
  <c r="C1413" i="1"/>
  <c r="H1413" i="1" s="1"/>
  <c r="G1412" i="1"/>
  <c r="D1412" i="1"/>
  <c r="C1412" i="1"/>
  <c r="H1412" i="1" s="1"/>
  <c r="G1411" i="1"/>
  <c r="D1411" i="1"/>
  <c r="C1411" i="1"/>
  <c r="D1410" i="1"/>
  <c r="C1410" i="1"/>
  <c r="G1410" i="1" s="1"/>
  <c r="D1409" i="1"/>
  <c r="C1409" i="1"/>
  <c r="H1409" i="1" s="1"/>
  <c r="D1408" i="1"/>
  <c r="G1407" i="1"/>
  <c r="D1407" i="1"/>
  <c r="C1407" i="1"/>
  <c r="D1406" i="1"/>
  <c r="C1406" i="1"/>
  <c r="G1406" i="1" s="1"/>
  <c r="D1405" i="1"/>
  <c r="C1405" i="1"/>
  <c r="H1405" i="1" s="1"/>
  <c r="G1404" i="1"/>
  <c r="D1404" i="1"/>
  <c r="C1404" i="1"/>
  <c r="H1404" i="1" s="1"/>
  <c r="G1403" i="1"/>
  <c r="D1403" i="1"/>
  <c r="C1403" i="1"/>
  <c r="D1402" i="1"/>
  <c r="C1402" i="1"/>
  <c r="G1402" i="1" s="1"/>
  <c r="D1401" i="1"/>
  <c r="C1401" i="1"/>
  <c r="H1401" i="1" s="1"/>
  <c r="G1400" i="1"/>
  <c r="D1400" i="1"/>
  <c r="C1400" i="1"/>
  <c r="H1400" i="1" s="1"/>
  <c r="G1399" i="1"/>
  <c r="D1399" i="1"/>
  <c r="C1399" i="1"/>
  <c r="D1398" i="1"/>
  <c r="C1398" i="1"/>
  <c r="G1398" i="1" s="1"/>
  <c r="D1397" i="1"/>
  <c r="C1397" i="1"/>
  <c r="G1396" i="1"/>
  <c r="D1396" i="1"/>
  <c r="C1396" i="1"/>
  <c r="H1396" i="1" s="1"/>
  <c r="G1395" i="1"/>
  <c r="D1395" i="1"/>
  <c r="C1395" i="1"/>
  <c r="D1394" i="1"/>
  <c r="C1394" i="1"/>
  <c r="G1394" i="1" s="1"/>
  <c r="D1393" i="1"/>
  <c r="C1393" i="1"/>
  <c r="G1392" i="1"/>
  <c r="D1392" i="1"/>
  <c r="C1392" i="1"/>
  <c r="H1392" i="1" s="1"/>
  <c r="G1391" i="1"/>
  <c r="D1391" i="1"/>
  <c r="C1391" i="1"/>
  <c r="D1390" i="1"/>
  <c r="C1390" i="1"/>
  <c r="G1390" i="1" s="1"/>
  <c r="D1389" i="1"/>
  <c r="C1389" i="1"/>
  <c r="G1388" i="1"/>
  <c r="D1388" i="1"/>
  <c r="C1388" i="1"/>
  <c r="H1388" i="1" s="1"/>
  <c r="G1387" i="1"/>
  <c r="D1387" i="1"/>
  <c r="C1387" i="1"/>
  <c r="D1386" i="1"/>
  <c r="C1386" i="1"/>
  <c r="G1386" i="1" s="1"/>
  <c r="D1385" i="1"/>
  <c r="C1385" i="1"/>
  <c r="G1384" i="1"/>
  <c r="D1384" i="1"/>
  <c r="C1384" i="1"/>
  <c r="H1384" i="1" s="1"/>
  <c r="D1383" i="1"/>
  <c r="D1382" i="1"/>
  <c r="C1382" i="1"/>
  <c r="D1381" i="1"/>
  <c r="C1381" i="1"/>
  <c r="D1380" i="1"/>
  <c r="C1380" i="1"/>
  <c r="D1379" i="1"/>
  <c r="C1379" i="1"/>
  <c r="D1378" i="1"/>
  <c r="C1378" i="1"/>
  <c r="D1377" i="1"/>
  <c r="C1377" i="1"/>
  <c r="D1376" i="1"/>
  <c r="C1376" i="1"/>
  <c r="H1376" i="1" s="1"/>
  <c r="D1375" i="1"/>
  <c r="C1375" i="1"/>
  <c r="G1375" i="1" s="1"/>
  <c r="G1374" i="1"/>
  <c r="D1374" i="1"/>
  <c r="C1374" i="1"/>
  <c r="H1374" i="1" s="1"/>
  <c r="D1373" i="1"/>
  <c r="C1373" i="1"/>
  <c r="D1372" i="1"/>
  <c r="C1372" i="1"/>
  <c r="H1372" i="1" s="1"/>
  <c r="D1371" i="1"/>
  <c r="C1371" i="1"/>
  <c r="G1371" i="1" s="1"/>
  <c r="G1370" i="1"/>
  <c r="D1370" i="1"/>
  <c r="C1370" i="1"/>
  <c r="H1370" i="1" s="1"/>
  <c r="D1369" i="1"/>
  <c r="C1369" i="1"/>
  <c r="D1368" i="1"/>
  <c r="C1368" i="1"/>
  <c r="H1368" i="1" s="1"/>
  <c r="D1367" i="1"/>
  <c r="G1367" i="1" s="1"/>
  <c r="C1367" i="1"/>
  <c r="G1366" i="1"/>
  <c r="D1366" i="1"/>
  <c r="C1366" i="1"/>
  <c r="H1366" i="1" s="1"/>
  <c r="D1365" i="1"/>
  <c r="C1365" i="1"/>
  <c r="D1364" i="1"/>
  <c r="C1364" i="1"/>
  <c r="H1364" i="1" s="1"/>
  <c r="D1363" i="1"/>
  <c r="G1363" i="1" s="1"/>
  <c r="C1363" i="1"/>
  <c r="G1362" i="1"/>
  <c r="D1362" i="1"/>
  <c r="C1362" i="1"/>
  <c r="H1362" i="1" s="1"/>
  <c r="D1361" i="1"/>
  <c r="C1361" i="1"/>
  <c r="D1360" i="1"/>
  <c r="C1360" i="1"/>
  <c r="H1360" i="1" s="1"/>
  <c r="D1359" i="1"/>
  <c r="G1359" i="1" s="1"/>
  <c r="C1359" i="1"/>
  <c r="G1358" i="1"/>
  <c r="D1358" i="1"/>
  <c r="C1358" i="1"/>
  <c r="H1358" i="1" s="1"/>
  <c r="D1357" i="1"/>
  <c r="C1357" i="1"/>
  <c r="D1356" i="1"/>
  <c r="C1356" i="1"/>
  <c r="H1356" i="1" s="1"/>
  <c r="D1355" i="1"/>
  <c r="G1355" i="1" s="1"/>
  <c r="C1355" i="1"/>
  <c r="G1354" i="1"/>
  <c r="D1354" i="1"/>
  <c r="C1354" i="1"/>
  <c r="H1354" i="1" s="1"/>
  <c r="D1353" i="1"/>
  <c r="C1353" i="1"/>
  <c r="D1352" i="1"/>
  <c r="C1352" i="1"/>
  <c r="H1352" i="1" s="1"/>
  <c r="D1351" i="1"/>
  <c r="G1351" i="1" s="1"/>
  <c r="C1351" i="1"/>
  <c r="G1350" i="1"/>
  <c r="D1350" i="1"/>
  <c r="C1350" i="1"/>
  <c r="H1350" i="1" s="1"/>
  <c r="D1349" i="1"/>
  <c r="C1349" i="1"/>
  <c r="D1348" i="1"/>
  <c r="C1348" i="1"/>
  <c r="H1348" i="1" s="1"/>
  <c r="D1347" i="1"/>
  <c r="G1347" i="1" s="1"/>
  <c r="C1347" i="1"/>
  <c r="G1346" i="1"/>
  <c r="D1346" i="1"/>
  <c r="C1346" i="1"/>
  <c r="H1346" i="1" s="1"/>
  <c r="D1345" i="1"/>
  <c r="C1345" i="1"/>
  <c r="D1344" i="1"/>
  <c r="C1344" i="1"/>
  <c r="H1344" i="1" s="1"/>
  <c r="D1343" i="1"/>
  <c r="G1343" i="1" s="1"/>
  <c r="C1343" i="1"/>
  <c r="G1342" i="1"/>
  <c r="D1342" i="1"/>
  <c r="C1342" i="1"/>
  <c r="H1342" i="1" s="1"/>
  <c r="D1341" i="1"/>
  <c r="C1341" i="1"/>
  <c r="D1340" i="1"/>
  <c r="C1340" i="1"/>
  <c r="H1340" i="1" s="1"/>
  <c r="D1339" i="1"/>
  <c r="G1339" i="1" s="1"/>
  <c r="C1339" i="1"/>
  <c r="G1338" i="1"/>
  <c r="D1338" i="1"/>
  <c r="C1338" i="1"/>
  <c r="H1338" i="1" s="1"/>
  <c r="D1337" i="1"/>
  <c r="C1337" i="1"/>
  <c r="D1336" i="1"/>
  <c r="C1336" i="1"/>
  <c r="H1336" i="1" s="1"/>
  <c r="D1335" i="1"/>
  <c r="G1335" i="1" s="1"/>
  <c r="C1335" i="1"/>
  <c r="G1334" i="1"/>
  <c r="D1334" i="1"/>
  <c r="C1334" i="1"/>
  <c r="H1334" i="1" s="1"/>
  <c r="D1333" i="1"/>
  <c r="C1333" i="1"/>
  <c r="D1332" i="1"/>
  <c r="C1332" i="1"/>
  <c r="H1332" i="1" s="1"/>
  <c r="D1331" i="1"/>
  <c r="G1331" i="1" s="1"/>
  <c r="C1331" i="1"/>
  <c r="G1330" i="1"/>
  <c r="D1330" i="1"/>
  <c r="C1330" i="1"/>
  <c r="H1330" i="1" s="1"/>
  <c r="D1328" i="1"/>
  <c r="C1328" i="1"/>
  <c r="H1328" i="1" s="1"/>
  <c r="D1327" i="1"/>
  <c r="G1327" i="1" s="1"/>
  <c r="C1327" i="1"/>
  <c r="G1326" i="1"/>
  <c r="D1326" i="1"/>
  <c r="C1326" i="1"/>
  <c r="H1326" i="1" s="1"/>
  <c r="D1325" i="1"/>
  <c r="C1325" i="1"/>
  <c r="D1324" i="1"/>
  <c r="C1324" i="1"/>
  <c r="H1324" i="1" s="1"/>
  <c r="D1323" i="1"/>
  <c r="G1323" i="1" s="1"/>
  <c r="C1323" i="1"/>
  <c r="G1322" i="1"/>
  <c r="D1322" i="1"/>
  <c r="C1322" i="1"/>
  <c r="H1322" i="1" s="1"/>
  <c r="D1321" i="1"/>
  <c r="C1321" i="1"/>
  <c r="D1320" i="1"/>
  <c r="C1320" i="1"/>
  <c r="H1320" i="1" s="1"/>
  <c r="D1319" i="1"/>
  <c r="G1319" i="1" s="1"/>
  <c r="C1319" i="1"/>
  <c r="G1318" i="1"/>
  <c r="D1318" i="1"/>
  <c r="C1318" i="1"/>
  <c r="H1318" i="1" s="1"/>
  <c r="D1317" i="1"/>
  <c r="C1317" i="1"/>
  <c r="D1316" i="1"/>
  <c r="C1316" i="1"/>
  <c r="H1316" i="1" s="1"/>
  <c r="D1315" i="1"/>
  <c r="G1315" i="1" s="1"/>
  <c r="C1315" i="1"/>
  <c r="G1314" i="1"/>
  <c r="D1314" i="1"/>
  <c r="C1314" i="1"/>
  <c r="H1314" i="1" s="1"/>
  <c r="D1313" i="1"/>
  <c r="C1313" i="1"/>
  <c r="D1312" i="1"/>
  <c r="C1312" i="1"/>
  <c r="H1312" i="1" s="1"/>
  <c r="D1311" i="1"/>
  <c r="G1311" i="1" s="1"/>
  <c r="C1311" i="1"/>
  <c r="G1310" i="1"/>
  <c r="D1310" i="1"/>
  <c r="C1310" i="1"/>
  <c r="H1310" i="1" s="1"/>
  <c r="D1309" i="1"/>
  <c r="C1309" i="1"/>
  <c r="D1308" i="1"/>
  <c r="C1308" i="1"/>
  <c r="H1308" i="1" s="1"/>
  <c r="D1307" i="1"/>
  <c r="G1307" i="1" s="1"/>
  <c r="C1307" i="1"/>
  <c r="G1306" i="1"/>
  <c r="D1306" i="1"/>
  <c r="C1306" i="1"/>
  <c r="H1306" i="1" s="1"/>
  <c r="D1305" i="1"/>
  <c r="C1305" i="1"/>
  <c r="D1304" i="1"/>
  <c r="C1304" i="1"/>
  <c r="H1304" i="1" s="1"/>
  <c r="D1303" i="1"/>
  <c r="G1303" i="1" s="1"/>
  <c r="C1303" i="1"/>
  <c r="G1302" i="1"/>
  <c r="D1302" i="1"/>
  <c r="C1302" i="1"/>
  <c r="H1302" i="1" s="1"/>
  <c r="D1301" i="1"/>
  <c r="C1301" i="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C1153"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D1127" i="1"/>
  <c r="H1127" i="1" s="1"/>
  <c r="C1127" i="1"/>
  <c r="H1126" i="1"/>
  <c r="D1126" i="1"/>
  <c r="C1126" i="1"/>
  <c r="G1126" i="1" s="1"/>
  <c r="D1125" i="1"/>
  <c r="H1125" i="1" s="1"/>
  <c r="C1125" i="1"/>
  <c r="H1124" i="1"/>
  <c r="D1124" i="1"/>
  <c r="C1124" i="1"/>
  <c r="G1124" i="1" s="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5" i="1"/>
  <c r="D1065" i="1"/>
  <c r="C1065" i="1"/>
  <c r="G1065" i="1" s="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D1047" i="1"/>
  <c r="D1046"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G1022" i="1" s="1"/>
  <c r="C1022" i="1"/>
  <c r="H1021" i="1"/>
  <c r="D1021" i="1"/>
  <c r="G1021" i="1" s="1"/>
  <c r="C1021" i="1"/>
  <c r="D1020" i="1"/>
  <c r="G1020" i="1" s="1"/>
  <c r="C1020" i="1"/>
  <c r="H1019" i="1"/>
  <c r="D1019" i="1"/>
  <c r="G1019" i="1" s="1"/>
  <c r="C1019" i="1"/>
  <c r="D1018" i="1"/>
  <c r="G1018" i="1" s="1"/>
  <c r="C1018" i="1"/>
  <c r="H1017" i="1"/>
  <c r="D1017" i="1"/>
  <c r="G1017" i="1" s="1"/>
  <c r="C1017" i="1"/>
  <c r="D1016" i="1"/>
  <c r="G1016" i="1" s="1"/>
  <c r="C1016" i="1"/>
  <c r="H1015" i="1"/>
  <c r="D1015" i="1"/>
  <c r="G1015" i="1" s="1"/>
  <c r="C1015" i="1"/>
  <c r="D1014" i="1"/>
  <c r="G1014" i="1" s="1"/>
  <c r="C1014" i="1"/>
  <c r="H1013" i="1"/>
  <c r="D1013" i="1"/>
  <c r="G1013" i="1" s="1"/>
  <c r="C1013" i="1"/>
  <c r="D1012" i="1"/>
  <c r="G1012" i="1" s="1"/>
  <c r="C1012" i="1"/>
  <c r="H1011" i="1"/>
  <c r="D1011" i="1"/>
  <c r="G1011" i="1" s="1"/>
  <c r="C1011" i="1"/>
  <c r="D1010" i="1"/>
  <c r="G1010" i="1" s="1"/>
  <c r="C1010" i="1"/>
  <c r="H1009" i="1"/>
  <c r="D1009" i="1"/>
  <c r="G1009" i="1" s="1"/>
  <c r="C1009" i="1"/>
  <c r="D1008" i="1"/>
  <c r="G1008" i="1" s="1"/>
  <c r="C1008" i="1"/>
  <c r="H1007" i="1"/>
  <c r="D1007" i="1"/>
  <c r="G1007" i="1" s="1"/>
  <c r="C1007" i="1"/>
  <c r="D1006" i="1"/>
  <c r="G1006" i="1" s="1"/>
  <c r="C1006" i="1"/>
  <c r="H1005" i="1"/>
  <c r="D1005" i="1"/>
  <c r="G1005" i="1" s="1"/>
  <c r="C1005" i="1"/>
  <c r="D1004" i="1"/>
  <c r="G1004" i="1" s="1"/>
  <c r="C1004" i="1"/>
  <c r="H1003" i="1"/>
  <c r="D1003" i="1"/>
  <c r="G1003" i="1" s="1"/>
  <c r="C1003" i="1"/>
  <c r="D1002" i="1"/>
  <c r="G1002" i="1" s="1"/>
  <c r="C1002" i="1"/>
  <c r="H1001" i="1"/>
  <c r="D1001" i="1"/>
  <c r="G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D985" i="1"/>
  <c r="D984"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G833" i="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G825" i="1"/>
  <c r="D825" i="1"/>
  <c r="C825" i="1"/>
  <c r="H825" i="1" s="1"/>
  <c r="D824" i="1"/>
  <c r="C824" i="1"/>
  <c r="H824" i="1" s="1"/>
  <c r="D823" i="1"/>
  <c r="C823" i="1"/>
  <c r="H823" i="1" s="1"/>
  <c r="G822" i="1"/>
  <c r="D822" i="1"/>
  <c r="C822" i="1"/>
  <c r="H822" i="1" s="1"/>
  <c r="G821" i="1"/>
  <c r="D821" i="1"/>
  <c r="C821" i="1"/>
  <c r="H821" i="1" s="1"/>
  <c r="D820" i="1"/>
  <c r="C820" i="1"/>
  <c r="H820" i="1" s="1"/>
  <c r="D819" i="1"/>
  <c r="C819" i="1"/>
  <c r="H819" i="1" s="1"/>
  <c r="G818" i="1"/>
  <c r="D818" i="1"/>
  <c r="C818" i="1"/>
  <c r="H818" i="1" s="1"/>
  <c r="G817" i="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G802" i="1"/>
  <c r="D802" i="1"/>
  <c r="C802" i="1"/>
  <c r="H802" i="1" s="1"/>
  <c r="D801" i="1"/>
  <c r="C801" i="1"/>
  <c r="H801" i="1" s="1"/>
  <c r="D800" i="1"/>
  <c r="C800" i="1"/>
  <c r="H800" i="1" s="1"/>
  <c r="G799" i="1"/>
  <c r="D799" i="1"/>
  <c r="C799" i="1"/>
  <c r="H799" i="1" s="1"/>
  <c r="G798" i="1"/>
  <c r="D798" i="1"/>
  <c r="C798" i="1"/>
  <c r="H798" i="1" s="1"/>
  <c r="D797" i="1"/>
  <c r="C797" i="1"/>
  <c r="H797" i="1" s="1"/>
  <c r="D796" i="1"/>
  <c r="C796" i="1"/>
  <c r="H796" i="1" s="1"/>
  <c r="G795" i="1"/>
  <c r="D795" i="1"/>
  <c r="C795" i="1"/>
  <c r="H795" i="1" s="1"/>
  <c r="G794" i="1"/>
  <c r="D794" i="1"/>
  <c r="C794" i="1"/>
  <c r="H794" i="1" s="1"/>
  <c r="D793" i="1"/>
  <c r="C793" i="1"/>
  <c r="H793" i="1" s="1"/>
  <c r="D792" i="1"/>
  <c r="C792" i="1"/>
  <c r="H792" i="1" s="1"/>
  <c r="G791" i="1"/>
  <c r="D791" i="1"/>
  <c r="C791" i="1"/>
  <c r="H791" i="1" s="1"/>
  <c r="G790" i="1"/>
  <c r="D790" i="1"/>
  <c r="C790" i="1"/>
  <c r="H790" i="1" s="1"/>
  <c r="D789" i="1"/>
  <c r="C789" i="1"/>
  <c r="H789" i="1" s="1"/>
  <c r="D788" i="1"/>
  <c r="C788" i="1"/>
  <c r="H788" i="1" s="1"/>
  <c r="G787" i="1"/>
  <c r="D787" i="1"/>
  <c r="C787" i="1"/>
  <c r="H787" i="1" s="1"/>
  <c r="G786" i="1"/>
  <c r="D786" i="1"/>
  <c r="C786" i="1"/>
  <c r="H786" i="1" s="1"/>
  <c r="D785" i="1"/>
  <c r="C785" i="1"/>
  <c r="H785" i="1" s="1"/>
  <c r="D784" i="1"/>
  <c r="C784" i="1"/>
  <c r="H784" i="1" s="1"/>
  <c r="G783" i="1"/>
  <c r="D783" i="1"/>
  <c r="C783" i="1"/>
  <c r="H783" i="1" s="1"/>
  <c r="G782" i="1"/>
  <c r="D782" i="1"/>
  <c r="C782" i="1"/>
  <c r="H782" i="1" s="1"/>
  <c r="D781" i="1"/>
  <c r="C781" i="1"/>
  <c r="H781" i="1" s="1"/>
  <c r="D780" i="1"/>
  <c r="C780" i="1"/>
  <c r="H780" i="1" s="1"/>
  <c r="G779" i="1"/>
  <c r="D779" i="1"/>
  <c r="C779" i="1"/>
  <c r="H779" i="1" s="1"/>
  <c r="G778" i="1"/>
  <c r="D778" i="1"/>
  <c r="C778" i="1"/>
  <c r="H778" i="1" s="1"/>
  <c r="D777" i="1"/>
  <c r="C777" i="1"/>
  <c r="H777" i="1" s="1"/>
  <c r="D776" i="1"/>
  <c r="C776" i="1"/>
  <c r="H776" i="1" s="1"/>
  <c r="G775" i="1"/>
  <c r="D775" i="1"/>
  <c r="C775" i="1"/>
  <c r="H775" i="1" s="1"/>
  <c r="G774" i="1"/>
  <c r="D774" i="1"/>
  <c r="C774" i="1"/>
  <c r="H774" i="1" s="1"/>
  <c r="D773" i="1"/>
  <c r="C773" i="1"/>
  <c r="H773" i="1" s="1"/>
  <c r="D772" i="1"/>
  <c r="C772" i="1"/>
  <c r="H772" i="1" s="1"/>
  <c r="G771" i="1"/>
  <c r="D771" i="1"/>
  <c r="C771" i="1"/>
  <c r="H771" i="1" s="1"/>
  <c r="G770" i="1"/>
  <c r="D770" i="1"/>
  <c r="C770" i="1"/>
  <c r="H770" i="1" s="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G723" i="1"/>
  <c r="D723" i="1"/>
  <c r="C723" i="1"/>
  <c r="H723" i="1" s="1"/>
  <c r="G722" i="1"/>
  <c r="D722" i="1"/>
  <c r="C722" i="1"/>
  <c r="H722" i="1" s="1"/>
  <c r="D721" i="1"/>
  <c r="C721" i="1"/>
  <c r="H721" i="1" s="1"/>
  <c r="D720" i="1"/>
  <c r="C720" i="1"/>
  <c r="H720" i="1" s="1"/>
  <c r="G719" i="1"/>
  <c r="D719" i="1"/>
  <c r="C719" i="1"/>
  <c r="H719" i="1" s="1"/>
  <c r="G718" i="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D658" i="1"/>
  <c r="C658" i="1"/>
  <c r="D657" i="1"/>
  <c r="C657" i="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D644" i="1"/>
  <c r="C644" i="1"/>
  <c r="H644" i="1" s="1"/>
  <c r="D643" i="1"/>
  <c r="C643" i="1"/>
  <c r="D642" i="1"/>
  <c r="C642" i="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C412" i="1"/>
  <c r="C411" i="1"/>
  <c r="D406" i="1"/>
  <c r="C406" i="1"/>
  <c r="H406" i="1" s="1"/>
  <c r="D405" i="1"/>
  <c r="C405" i="1"/>
  <c r="H405" i="1" s="1"/>
  <c r="D404" i="1"/>
  <c r="C404" i="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G394" i="1"/>
  <c r="D394" i="1"/>
  <c r="C394" i="1"/>
  <c r="H394" i="1" s="1"/>
  <c r="D393" i="1"/>
  <c r="C393" i="1"/>
  <c r="H393" i="1" s="1"/>
  <c r="D392" i="1"/>
  <c r="C392" i="1"/>
  <c r="H392" i="1" s="1"/>
  <c r="G391" i="1"/>
  <c r="D391" i="1"/>
  <c r="C391" i="1"/>
  <c r="H391" i="1" s="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G379" i="1"/>
  <c r="D379" i="1"/>
  <c r="C379" i="1"/>
  <c r="H379" i="1" s="1"/>
  <c r="D378" i="1"/>
  <c r="G378" i="1" s="1"/>
  <c r="C378" i="1"/>
  <c r="D377" i="1"/>
  <c r="C377" i="1"/>
  <c r="H377" i="1" s="1"/>
  <c r="D376" i="1"/>
  <c r="C376" i="1"/>
  <c r="H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D364" i="1"/>
  <c r="H364" i="1" s="1"/>
  <c r="C364" i="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H292" i="1"/>
  <c r="D292" i="1"/>
  <c r="G292" i="1" s="1"/>
  <c r="C292" i="1"/>
  <c r="H291" i="1"/>
  <c r="D291" i="1"/>
  <c r="G291" i="1" s="1"/>
  <c r="C291" i="1"/>
  <c r="H290" i="1"/>
  <c r="D290" i="1"/>
  <c r="G290" i="1" s="1"/>
  <c r="C290" i="1"/>
  <c r="H289" i="1"/>
  <c r="D289" i="1"/>
  <c r="G289" i="1" s="1"/>
  <c r="C289"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C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D221" i="1"/>
  <c r="G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H209" i="1"/>
  <c r="D209" i="1"/>
  <c r="G209" i="1" s="1"/>
  <c r="C209" i="1"/>
  <c r="H208" i="1"/>
  <c r="D208" i="1"/>
  <c r="G208" i="1" s="1"/>
  <c r="C208" i="1"/>
  <c r="H207" i="1"/>
  <c r="D207" i="1"/>
  <c r="G207" i="1" s="1"/>
  <c r="C207" i="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C192" i="1"/>
  <c r="D191" i="1"/>
  <c r="G191" i="1" s="1"/>
  <c r="C191" i="1"/>
  <c r="D190" i="1"/>
  <c r="G190" i="1" s="1"/>
  <c r="C190" i="1"/>
  <c r="H189" i="1"/>
  <c r="D189" i="1"/>
  <c r="G189" i="1" s="1"/>
  <c r="C189" i="1"/>
  <c r="H188" i="1"/>
  <c r="D188" i="1"/>
  <c r="G188" i="1" s="1"/>
  <c r="C188" i="1"/>
  <c r="D187" i="1"/>
  <c r="G187" i="1" s="1"/>
  <c r="C187" i="1"/>
  <c r="H186" i="1"/>
  <c r="D186" i="1"/>
  <c r="G186" i="1" s="1"/>
  <c r="C186" i="1"/>
  <c r="H185" i="1"/>
  <c r="D185" i="1"/>
  <c r="G185" i="1" s="1"/>
  <c r="C185" i="1"/>
  <c r="C184" i="1"/>
  <c r="D183" i="1"/>
  <c r="G183" i="1" s="1"/>
  <c r="C183" i="1"/>
  <c r="D182" i="1"/>
  <c r="G182" i="1" s="1"/>
  <c r="C182" i="1"/>
  <c r="H181" i="1"/>
  <c r="D181" i="1"/>
  <c r="G181" i="1" s="1"/>
  <c r="C181" i="1"/>
  <c r="H180" i="1"/>
  <c r="D180" i="1"/>
  <c r="G180" i="1" s="1"/>
  <c r="C180" i="1"/>
  <c r="H179" i="1"/>
  <c r="D179" i="1"/>
  <c r="G179" i="1" s="1"/>
  <c r="C179" i="1"/>
  <c r="D178" i="1"/>
  <c r="G178" i="1" s="1"/>
  <c r="C178" i="1"/>
  <c r="D177" i="1"/>
  <c r="G177" i="1" s="1"/>
  <c r="C177" i="1"/>
  <c r="H176" i="1"/>
  <c r="D176" i="1"/>
  <c r="G176" i="1" s="1"/>
  <c r="C176" i="1"/>
  <c r="H175" i="1"/>
  <c r="D175" i="1"/>
  <c r="G175" i="1" s="1"/>
  <c r="C175" i="1"/>
  <c r="H174" i="1"/>
  <c r="D174" i="1"/>
  <c r="G174" i="1" s="1"/>
  <c r="C174" i="1"/>
  <c r="C173" i="1"/>
  <c r="H172" i="1"/>
  <c r="D172" i="1"/>
  <c r="G172" i="1" s="1"/>
  <c r="C172" i="1"/>
  <c r="H171" i="1"/>
  <c r="D171" i="1"/>
  <c r="G171" i="1" s="1"/>
  <c r="C171" i="1"/>
  <c r="D170" i="1"/>
  <c r="G170" i="1" s="1"/>
  <c r="C170" i="1"/>
  <c r="D169" i="1"/>
  <c r="G169" i="1" s="1"/>
  <c r="C169" i="1"/>
  <c r="H168" i="1"/>
  <c r="D168" i="1"/>
  <c r="G168" i="1" s="1"/>
  <c r="C168" i="1"/>
  <c r="H167" i="1"/>
  <c r="D167" i="1"/>
  <c r="G167" i="1" s="1"/>
  <c r="C167" i="1"/>
  <c r="H166" i="1"/>
  <c r="D166" i="1"/>
  <c r="G166" i="1" s="1"/>
  <c r="C166" i="1"/>
  <c r="C165" i="1"/>
  <c r="D164" i="1"/>
  <c r="G164" i="1" s="1"/>
  <c r="C164" i="1"/>
  <c r="D163" i="1"/>
  <c r="G163" i="1" s="1"/>
  <c r="C163" i="1"/>
  <c r="H162" i="1"/>
  <c r="D162" i="1"/>
  <c r="G162" i="1" s="1"/>
  <c r="C162" i="1"/>
  <c r="D161" i="1"/>
  <c r="G161" i="1" s="1"/>
  <c r="C161" i="1"/>
  <c r="D160" i="1"/>
  <c r="G160" i="1" s="1"/>
  <c r="C160" i="1"/>
  <c r="C159" i="1"/>
  <c r="D158" i="1"/>
  <c r="G158" i="1" s="1"/>
  <c r="C158" i="1"/>
  <c r="H157"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D150" i="1"/>
  <c r="G150" i="1" s="1"/>
  <c r="C150" i="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G131" i="1" s="1"/>
  <c r="C131" i="1"/>
  <c r="D130" i="1"/>
  <c r="G130" i="1" s="1"/>
  <c r="C130" i="1"/>
  <c r="D129" i="1"/>
  <c r="G129" i="1" s="1"/>
  <c r="C129" i="1"/>
  <c r="H128" i="1"/>
  <c r="D128" i="1"/>
  <c r="G128" i="1" s="1"/>
  <c r="C128" i="1"/>
  <c r="H127" i="1"/>
  <c r="D127" i="1"/>
  <c r="G127" i="1" s="1"/>
  <c r="C127" i="1"/>
  <c r="D126" i="1"/>
  <c r="G126" i="1" s="1"/>
  <c r="C126" i="1"/>
  <c r="H125" i="1"/>
  <c r="D125" i="1"/>
  <c r="G125" i="1" s="1"/>
  <c r="C125" i="1"/>
  <c r="C124" i="1"/>
  <c r="H123" i="1"/>
  <c r="D123" i="1"/>
  <c r="G123" i="1" s="1"/>
  <c r="C123" i="1"/>
  <c r="H122" i="1"/>
  <c r="D122" i="1"/>
  <c r="G122" i="1" s="1"/>
  <c r="C122" i="1"/>
  <c r="H121" i="1"/>
  <c r="D121" i="1"/>
  <c r="G121" i="1" s="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G78" i="1" s="1"/>
  <c r="C78" i="1"/>
  <c r="H77" i="1"/>
  <c r="D77" i="1"/>
  <c r="G77" i="1" s="1"/>
  <c r="C77" i="1"/>
  <c r="H76" i="1"/>
  <c r="D76" i="1"/>
  <c r="G76" i="1" s="1"/>
  <c r="C76" i="1"/>
  <c r="H75" i="1"/>
  <c r="D75" i="1"/>
  <c r="G75" i="1" s="1"/>
  <c r="C75" i="1"/>
  <c r="H74" i="1"/>
  <c r="D74" i="1"/>
  <c r="G74" i="1" s="1"/>
  <c r="C74"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H1498" i="1" l="1"/>
  <c r="H1486" i="1"/>
  <c r="G1506" i="1"/>
  <c r="H1510" i="1"/>
  <c r="H1577" i="1"/>
  <c r="G1525" i="1"/>
  <c r="C1524" i="1"/>
  <c r="H1524" i="1" s="1"/>
  <c r="G1526" i="1"/>
  <c r="C1576" i="1"/>
  <c r="H1576" i="1" s="1"/>
  <c r="H1578" i="1"/>
  <c r="H1503" i="1"/>
  <c r="G1580" i="1"/>
  <c r="G1576" i="1"/>
  <c r="G1514" i="1"/>
  <c r="G1513" i="1"/>
  <c r="G1494" i="1"/>
  <c r="D6" i="8"/>
  <c r="C1481" i="1" s="1"/>
  <c r="H1481" i="1" s="1"/>
  <c r="H1493" i="1"/>
  <c r="F214" i="9"/>
  <c r="B214" i="9" s="1"/>
  <c r="G1502" i="1"/>
  <c r="C1501" i="1"/>
  <c r="H1485" i="1"/>
  <c r="C1483" i="1"/>
  <c r="G1483" i="1" s="1"/>
  <c r="E643" i="4"/>
  <c r="D637" i="1" s="1"/>
  <c r="F219" i="9"/>
  <c r="E43" i="9"/>
  <c r="B43" i="9" s="1"/>
  <c r="H642" i="1"/>
  <c r="H711" i="1"/>
  <c r="H658" i="1"/>
  <c r="H657" i="1"/>
  <c r="H659" i="1"/>
  <c r="H649" i="1"/>
  <c r="H643" i="1"/>
  <c r="H645" i="1"/>
  <c r="F652" i="4"/>
  <c r="D411" i="1"/>
  <c r="H411" i="1" s="1"/>
  <c r="E644" i="4"/>
  <c r="D638" i="1" s="1"/>
  <c r="H288" i="1"/>
  <c r="H412" i="1"/>
  <c r="H378" i="1"/>
  <c r="G364" i="1"/>
  <c r="G248" i="1"/>
  <c r="H248" i="1"/>
  <c r="F252" i="4"/>
  <c r="E68" i="9"/>
  <c r="B68" i="9" s="1"/>
  <c r="H221" i="1"/>
  <c r="G206" i="1"/>
  <c r="H206" i="1"/>
  <c r="H191" i="1"/>
  <c r="H190" i="1"/>
  <c r="H187" i="1"/>
  <c r="H184" i="1"/>
  <c r="F222" i="9"/>
  <c r="B222" i="9" s="1"/>
  <c r="E46" i="9"/>
  <c r="B46" i="9" s="1"/>
  <c r="H183" i="1"/>
  <c r="H182" i="1"/>
  <c r="F218" i="9"/>
  <c r="B218" i="9" s="1"/>
  <c r="H178" i="1"/>
  <c r="H177" i="1"/>
  <c r="G173" i="1"/>
  <c r="H173" i="1"/>
  <c r="F177" i="4"/>
  <c r="H170" i="1"/>
  <c r="H169" i="1"/>
  <c r="D165" i="1"/>
  <c r="G165" i="1" s="1"/>
  <c r="H165" i="1"/>
  <c r="H164" i="1"/>
  <c r="H163" i="1"/>
  <c r="H161" i="1"/>
  <c r="H160" i="1"/>
  <c r="H158" i="1"/>
  <c r="H155" i="1"/>
  <c r="E39" i="9"/>
  <c r="B39" i="9" s="1"/>
  <c r="G149" i="1"/>
  <c r="H149" i="1"/>
  <c r="H150" i="1"/>
  <c r="F153" i="4"/>
  <c r="E152" i="4"/>
  <c r="D148" i="1" s="1"/>
  <c r="H131" i="1"/>
  <c r="H130" i="1"/>
  <c r="H129" i="1"/>
  <c r="H126" i="1"/>
  <c r="D124" i="1"/>
  <c r="H78" i="1"/>
  <c r="H89" i="1"/>
  <c r="F77" i="4"/>
  <c r="H73" i="1"/>
  <c r="H64" i="1"/>
  <c r="H55" i="1"/>
  <c r="F59" i="4"/>
  <c r="E26" i="9"/>
  <c r="B26" i="9" s="1"/>
  <c r="G377" i="1"/>
  <c r="G381" i="1"/>
  <c r="G385" i="1"/>
  <c r="G389" i="1"/>
  <c r="G393" i="1"/>
  <c r="G397" i="1"/>
  <c r="G401" i="1"/>
  <c r="H404" i="1"/>
  <c r="G404" i="1"/>
  <c r="G376" i="1"/>
  <c r="G380" i="1"/>
  <c r="G384" i="1"/>
  <c r="G388" i="1"/>
  <c r="G392" i="1"/>
  <c r="G396" i="1"/>
  <c r="G400"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29" i="1"/>
  <c r="G837"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19" i="1"/>
  <c r="G823" i="1"/>
  <c r="H1002" i="1"/>
  <c r="H1006" i="1"/>
  <c r="H1010" i="1"/>
  <c r="H1014" i="1"/>
  <c r="H1018" i="1"/>
  <c r="H1022" i="1"/>
  <c r="G1024" i="1"/>
  <c r="G1028" i="1"/>
  <c r="G1032" i="1"/>
  <c r="G1036" i="1"/>
  <c r="G1040" i="1"/>
  <c r="G1044" i="1"/>
  <c r="G1050" i="1"/>
  <c r="G1054" i="1"/>
  <c r="G1058" i="1"/>
  <c r="G1062" i="1"/>
  <c r="G1066" i="1"/>
  <c r="G1070" i="1"/>
  <c r="G1074" i="1"/>
  <c r="G1078" i="1"/>
  <c r="G1082" i="1"/>
  <c r="G1086" i="1"/>
  <c r="G1090" i="1"/>
  <c r="G1094" i="1"/>
  <c r="G1097" i="1"/>
  <c r="G1101" i="1"/>
  <c r="G1105" i="1"/>
  <c r="G1109" i="1"/>
  <c r="G1113" i="1"/>
  <c r="G1117" i="1"/>
  <c r="G1121" i="1"/>
  <c r="G1125" i="1"/>
  <c r="H1004" i="1"/>
  <c r="H1008" i="1"/>
  <c r="H1012" i="1"/>
  <c r="H1016" i="1"/>
  <c r="H1020" i="1"/>
  <c r="G1026" i="1"/>
  <c r="G1030" i="1"/>
  <c r="G1034" i="1"/>
  <c r="G1038" i="1"/>
  <c r="G1042" i="1"/>
  <c r="G1048" i="1"/>
  <c r="G1052" i="1"/>
  <c r="G1056" i="1"/>
  <c r="G1060" i="1"/>
  <c r="G1064" i="1"/>
  <c r="G1068" i="1"/>
  <c r="G1072" i="1"/>
  <c r="G1076" i="1"/>
  <c r="G1080" i="1"/>
  <c r="G1084" i="1"/>
  <c r="G1088" i="1"/>
  <c r="G1092" i="1"/>
  <c r="G1099" i="1"/>
  <c r="G1103" i="1"/>
  <c r="G1107" i="1"/>
  <c r="G1111" i="1"/>
  <c r="G1115" i="1"/>
  <c r="G1119" i="1"/>
  <c r="G1123" i="1"/>
  <c r="G1127" i="1"/>
  <c r="H1301" i="1"/>
  <c r="H1305" i="1"/>
  <c r="H1309" i="1"/>
  <c r="H1313" i="1"/>
  <c r="H1317" i="1"/>
  <c r="H1321" i="1"/>
  <c r="H1325" i="1"/>
  <c r="H1333" i="1"/>
  <c r="H1337" i="1"/>
  <c r="H1341" i="1"/>
  <c r="H1345" i="1"/>
  <c r="H1349" i="1"/>
  <c r="H1353" i="1"/>
  <c r="H1357" i="1"/>
  <c r="H1361" i="1"/>
  <c r="H1365" i="1"/>
  <c r="H1369" i="1"/>
  <c r="H1373" i="1"/>
  <c r="H1377" i="1"/>
  <c r="G1377" i="1"/>
  <c r="H1379" i="1"/>
  <c r="H1381" i="1"/>
  <c r="H1385" i="1"/>
  <c r="G1385" i="1"/>
  <c r="H1393" i="1"/>
  <c r="G1393"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H1378" i="1"/>
  <c r="G1378" i="1"/>
  <c r="H1380" i="1"/>
  <c r="G1382" i="1"/>
  <c r="G1304" i="1"/>
  <c r="G1308" i="1"/>
  <c r="G1312" i="1"/>
  <c r="G1316" i="1"/>
  <c r="G1320" i="1"/>
  <c r="G1324" i="1"/>
  <c r="G1328" i="1"/>
  <c r="G1332" i="1"/>
  <c r="G1336" i="1"/>
  <c r="G1340" i="1"/>
  <c r="G1344" i="1"/>
  <c r="G1348" i="1"/>
  <c r="G1352" i="1"/>
  <c r="G1356" i="1"/>
  <c r="G1360" i="1"/>
  <c r="G1364" i="1"/>
  <c r="G1368" i="1"/>
  <c r="G1372" i="1"/>
  <c r="G1376" i="1"/>
  <c r="H1389" i="1"/>
  <c r="G1389" i="1"/>
  <c r="H1397" i="1"/>
  <c r="G1397" i="1"/>
  <c r="I1443" i="1"/>
  <c r="J1441" i="1"/>
  <c r="J1446" i="1"/>
  <c r="J1450" i="1"/>
  <c r="J1456" i="1"/>
  <c r="J1460" i="1"/>
  <c r="J1465" i="1"/>
  <c r="J1473" i="1"/>
  <c r="G1477" i="1"/>
  <c r="G1484" i="1"/>
  <c r="H1487" i="1"/>
  <c r="G1489" i="1"/>
  <c r="G1492" i="1"/>
  <c r="H1495" i="1"/>
  <c r="G1497" i="1"/>
  <c r="G1500" i="1"/>
  <c r="G1512" i="1"/>
  <c r="H1531" i="1"/>
  <c r="G1531" i="1"/>
  <c r="H1547" i="1"/>
  <c r="G1547" i="1"/>
  <c r="H1563" i="1"/>
  <c r="G1563" i="1"/>
  <c r="G1572" i="1"/>
  <c r="F383" i="4"/>
  <c r="D363" i="4"/>
  <c r="H289" i="9"/>
  <c r="E176" i="5"/>
  <c r="I35" i="3"/>
  <c r="C1518" i="1"/>
  <c r="G1379" i="1"/>
  <c r="G1380" i="1"/>
  <c r="G1381" i="1"/>
  <c r="G1440" i="1"/>
  <c r="G1444" i="1"/>
  <c r="G1449" i="1"/>
  <c r="G1453" i="1"/>
  <c r="G1454" i="1"/>
  <c r="G1455" i="1"/>
  <c r="I1455" i="1" s="1"/>
  <c r="G1459" i="1"/>
  <c r="I1459" i="1" s="1"/>
  <c r="G1464" i="1"/>
  <c r="I1464" i="1" s="1"/>
  <c r="G1468" i="1"/>
  <c r="I1468" i="1" s="1"/>
  <c r="H1470" i="1"/>
  <c r="G1472" i="1"/>
  <c r="I1472" i="1" s="1"/>
  <c r="J1476" i="1"/>
  <c r="H1477" i="1"/>
  <c r="H1478" i="1"/>
  <c r="I1478" i="1" s="1"/>
  <c r="H1507" i="1"/>
  <c r="G1507" i="1"/>
  <c r="G1516" i="1"/>
  <c r="H1519" i="1"/>
  <c r="G1519" i="1"/>
  <c r="G1528" i="1"/>
  <c r="H1535" i="1"/>
  <c r="G1535" i="1"/>
  <c r="G1544" i="1"/>
  <c r="H1551" i="1"/>
  <c r="G1551" i="1"/>
  <c r="G1560" i="1"/>
  <c r="H1567" i="1"/>
  <c r="G1567" i="1"/>
  <c r="E6" i="4"/>
  <c r="F331" i="4"/>
  <c r="D311" i="4"/>
  <c r="E363" i="4"/>
  <c r="D358" i="1" s="1"/>
  <c r="H1387" i="1"/>
  <c r="H1391" i="1"/>
  <c r="H1395" i="1"/>
  <c r="H1399" i="1"/>
  <c r="G1401" i="1"/>
  <c r="H1403" i="1"/>
  <c r="G1405" i="1"/>
  <c r="H1407" i="1"/>
  <c r="G1409" i="1"/>
  <c r="H1411" i="1"/>
  <c r="G1413" i="1"/>
  <c r="H1415" i="1"/>
  <c r="G1417" i="1"/>
  <c r="H1419" i="1"/>
  <c r="G1421" i="1"/>
  <c r="H1423" i="1"/>
  <c r="G1425" i="1"/>
  <c r="H1427" i="1"/>
  <c r="G1429" i="1"/>
  <c r="H1431" i="1"/>
  <c r="G1433" i="1"/>
  <c r="G1437" i="1"/>
  <c r="H1439" i="1"/>
  <c r="I1439" i="1" s="1"/>
  <c r="J1439" i="1"/>
  <c r="H1440" i="1"/>
  <c r="G1441" i="1"/>
  <c r="I1441" i="1" s="1"/>
  <c r="H1443" i="1"/>
  <c r="J1443" i="1"/>
  <c r="H1444" i="1"/>
  <c r="G1445" i="1"/>
  <c r="H1446" i="1"/>
  <c r="I1446" i="1" s="1"/>
  <c r="G1448" i="1"/>
  <c r="I1448" i="1" s="1"/>
  <c r="J1448" i="1"/>
  <c r="H1449" i="1"/>
  <c r="H1450" i="1"/>
  <c r="I1450" i="1" s="1"/>
  <c r="G1452" i="1"/>
  <c r="I1452" i="1" s="1"/>
  <c r="J1452" i="1"/>
  <c r="H1456" i="1"/>
  <c r="I1456" i="1" s="1"/>
  <c r="G1458" i="1"/>
  <c r="I1458" i="1" s="1"/>
  <c r="J1458" i="1"/>
  <c r="H1460" i="1"/>
  <c r="I1460" i="1" s="1"/>
  <c r="G1463" i="1"/>
  <c r="I1463" i="1" s="1"/>
  <c r="J1463" i="1"/>
  <c r="H1465" i="1"/>
  <c r="I1465" i="1" s="1"/>
  <c r="G1467" i="1"/>
  <c r="I1467" i="1" s="1"/>
  <c r="J1467" i="1"/>
  <c r="H1469" i="1"/>
  <c r="G1471" i="1"/>
  <c r="I1471" i="1" s="1"/>
  <c r="J1471" i="1"/>
  <c r="H1473" i="1"/>
  <c r="I1473" i="1" s="1"/>
  <c r="G1475" i="1"/>
  <c r="G1480" i="1"/>
  <c r="G1488" i="1"/>
  <c r="H1491" i="1"/>
  <c r="G1496" i="1"/>
  <c r="H1499" i="1"/>
  <c r="G1504" i="1"/>
  <c r="H1511" i="1"/>
  <c r="G1511" i="1"/>
  <c r="H1523" i="1"/>
  <c r="G1523" i="1"/>
  <c r="G1532" i="1"/>
  <c r="H1539" i="1"/>
  <c r="G1539" i="1"/>
  <c r="G1548" i="1"/>
  <c r="H1555" i="1"/>
  <c r="G1555" i="1"/>
  <c r="G1564" i="1"/>
  <c r="H1571" i="1"/>
  <c r="G1571" i="1"/>
  <c r="F164" i="4"/>
  <c r="E163" i="4"/>
  <c r="D159" i="1" s="1"/>
  <c r="E311" i="4"/>
  <c r="D306" i="1" s="1"/>
  <c r="D643" i="4"/>
  <c r="D644" i="4"/>
  <c r="F416" i="4"/>
  <c r="H1382" i="1"/>
  <c r="H1386" i="1"/>
  <c r="H1390" i="1"/>
  <c r="H1394" i="1"/>
  <c r="H1398" i="1"/>
  <c r="H1402" i="1"/>
  <c r="H1406" i="1"/>
  <c r="H1410" i="1"/>
  <c r="H1414" i="1"/>
  <c r="H1418" i="1"/>
  <c r="H1422" i="1"/>
  <c r="H1426" i="1"/>
  <c r="H1430" i="1"/>
  <c r="H1434" i="1"/>
  <c r="H1438" i="1"/>
  <c r="J1445" i="1"/>
  <c r="I1447" i="1"/>
  <c r="J1478" i="1"/>
  <c r="H1515" i="1"/>
  <c r="G1515" i="1"/>
  <c r="H1527" i="1"/>
  <c r="G1527" i="1"/>
  <c r="H1543" i="1"/>
  <c r="G1543" i="1"/>
  <c r="H1559" i="1"/>
  <c r="G1559" i="1"/>
  <c r="D124" i="4"/>
  <c r="F125" i="4"/>
  <c r="E196" i="4"/>
  <c r="D192" i="1" s="1"/>
  <c r="F210" i="4"/>
  <c r="D44" i="4"/>
  <c r="F45" i="4"/>
  <c r="F107" i="4"/>
  <c r="D106" i="4"/>
  <c r="F188" i="4"/>
  <c r="D224" i="4"/>
  <c r="G20" i="9"/>
  <c r="E298" i="4"/>
  <c r="E350" i="4"/>
  <c r="D7" i="4"/>
  <c r="D50" i="4"/>
  <c r="F196" i="4"/>
  <c r="F216" i="4"/>
  <c r="D215" i="4"/>
  <c r="D151" i="4" s="1"/>
  <c r="G297" i="9"/>
  <c r="E297" i="9" s="1"/>
  <c r="H29" i="3"/>
  <c r="F134" i="4"/>
  <c r="E263" i="4"/>
  <c r="D259" i="1" s="1"/>
  <c r="D299" i="4"/>
  <c r="D351" i="4"/>
  <c r="D472" i="4"/>
  <c r="E529" i="4"/>
  <c r="F79" i="5"/>
  <c r="F149" i="5"/>
  <c r="E292" i="9"/>
  <c r="B292" i="9" s="1"/>
  <c r="D245" i="5"/>
  <c r="E35" i="6"/>
  <c r="D89" i="6"/>
  <c r="D114"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B32" i="9"/>
  <c r="E42" i="9"/>
  <c r="B42" i="9" s="1"/>
  <c r="D529" i="4"/>
  <c r="F581" i="4"/>
  <c r="E593" i="4"/>
  <c r="D587" i="1" s="1"/>
  <c r="G587" i="1" s="1"/>
  <c r="F13" i="5"/>
  <c r="D69" i="5"/>
  <c r="D118" i="5"/>
  <c r="F135" i="5"/>
  <c r="D175" i="5"/>
  <c r="D237" i="5"/>
  <c r="D35" i="6"/>
  <c r="D42" i="8"/>
  <c r="G294" i="9" s="1"/>
  <c r="E294" i="9" s="1"/>
  <c r="E459" i="4"/>
  <c r="D453" i="1" s="1"/>
  <c r="H453" i="1" s="1"/>
  <c r="D625" i="4"/>
  <c r="D7" i="5"/>
  <c r="E289" i="9"/>
  <c r="B289" i="9" s="1"/>
  <c r="E291" i="9"/>
  <c r="B291" i="9" s="1"/>
  <c r="D5" i="6"/>
  <c r="F115" i="6"/>
  <c r="E22" i="9"/>
  <c r="B22" i="9" s="1"/>
  <c r="E34" i="9"/>
  <c r="B34" i="9" s="1"/>
  <c r="B40" i="9"/>
  <c r="B122" i="9"/>
  <c r="E125" i="9"/>
  <c r="B125" i="9" s="1"/>
  <c r="B229" i="9"/>
  <c r="E286" i="9"/>
  <c r="B286" i="9" s="1"/>
  <c r="F217" i="9"/>
  <c r="B217" i="9" s="1"/>
  <c r="F225" i="9"/>
  <c r="B225" i="9" s="1"/>
  <c r="F233" i="9"/>
  <c r="B233" i="9" s="1"/>
  <c r="F241" i="9"/>
  <c r="B241" i="9" s="1"/>
  <c r="B215" i="9"/>
  <c r="B223" i="9"/>
  <c r="B231" i="9"/>
  <c r="B239" i="9"/>
  <c r="B247" i="9"/>
  <c r="B255" i="9"/>
  <c r="B263" i="9"/>
  <c r="F213" i="9"/>
  <c r="B213" i="9" s="1"/>
  <c r="F221" i="9"/>
  <c r="B221" i="9" s="1"/>
  <c r="F229" i="9"/>
  <c r="F237" i="9"/>
  <c r="B237" i="9" s="1"/>
  <c r="F245" i="9"/>
  <c r="B245" i="9" s="1"/>
  <c r="F253" i="9"/>
  <c r="B253" i="9" s="1"/>
  <c r="F269" i="9"/>
  <c r="B269" i="9" s="1"/>
  <c r="B219" i="9"/>
  <c r="B227" i="9"/>
  <c r="B235" i="9"/>
  <c r="B243" i="9"/>
  <c r="B267" i="9"/>
  <c r="B272" i="9"/>
  <c r="G1524" i="1" l="1"/>
  <c r="G1481" i="1"/>
  <c r="H1483" i="1"/>
  <c r="G1501" i="1"/>
  <c r="H1501" i="1"/>
  <c r="H20" i="9"/>
  <c r="F152" i="4"/>
  <c r="G148" i="1"/>
  <c r="H148" i="1"/>
  <c r="G124" i="1"/>
  <c r="H124" i="1"/>
  <c r="D289" i="4"/>
  <c r="H17" i="3"/>
  <c r="C147" i="1"/>
  <c r="B294" i="9"/>
  <c r="F175" i="5"/>
  <c r="C1152" i="1"/>
  <c r="F237" i="5"/>
  <c r="H23" i="3"/>
  <c r="C1214" i="1"/>
  <c r="D68" i="5"/>
  <c r="F69" i="5"/>
  <c r="C1047" i="1"/>
  <c r="D528" i="4"/>
  <c r="F529" i="4"/>
  <c r="C523" i="1"/>
  <c r="F89" i="6"/>
  <c r="C1383" i="1"/>
  <c r="F351" i="4"/>
  <c r="D350" i="4"/>
  <c r="C346" i="1"/>
  <c r="B297" i="9"/>
  <c r="E296" i="9"/>
  <c r="I10" i="3" s="1"/>
  <c r="E408" i="4"/>
  <c r="D403" i="1" s="1"/>
  <c r="D345" i="1"/>
  <c r="F224" i="4"/>
  <c r="C220" i="1"/>
  <c r="F311" i="4"/>
  <c r="C306" i="1"/>
  <c r="F363" i="4"/>
  <c r="C358" i="1"/>
  <c r="I1477" i="1"/>
  <c r="I25" i="3"/>
  <c r="D1329" i="1"/>
  <c r="F299" i="4"/>
  <c r="D298" i="4"/>
  <c r="C294" i="1"/>
  <c r="E141" i="6"/>
  <c r="G299" i="9" s="1"/>
  <c r="E299" i="9" s="1"/>
  <c r="E407" i="4"/>
  <c r="D402" i="1" s="1"/>
  <c r="D293" i="1"/>
  <c r="F44" i="4"/>
  <c r="C40" i="1"/>
  <c r="F124" i="4"/>
  <c r="C120" i="1"/>
  <c r="G159" i="1"/>
  <c r="H159" i="1"/>
  <c r="I1449" i="1"/>
  <c r="E175" i="5"/>
  <c r="I22" i="3"/>
  <c r="D1153" i="1"/>
  <c r="F212" i="9"/>
  <c r="B212" i="9" s="1"/>
  <c r="F245" i="5"/>
  <c r="C1222" i="1"/>
  <c r="E528" i="4"/>
  <c r="D523" i="1"/>
  <c r="H259" i="1"/>
  <c r="G259" i="1"/>
  <c r="F50" i="4"/>
  <c r="C46" i="1"/>
  <c r="F106" i="4"/>
  <c r="C102" i="1"/>
  <c r="F644" i="4"/>
  <c r="C638" i="1"/>
  <c r="E151" i="4"/>
  <c r="I1444" i="1"/>
  <c r="G453" i="1"/>
  <c r="H587" i="1"/>
  <c r="K1432" i="9"/>
  <c r="G295" i="9"/>
  <c r="E295" i="9" s="1"/>
  <c r="B295" i="9" s="1"/>
  <c r="C1517" i="1"/>
  <c r="I34" i="3"/>
  <c r="D6" i="5"/>
  <c r="F7" i="5"/>
  <c r="H20" i="3"/>
  <c r="C985" i="1"/>
  <c r="D141" i="6"/>
  <c r="F5" i="6"/>
  <c r="H24" i="3"/>
  <c r="C1299" i="1"/>
  <c r="F625" i="4"/>
  <c r="C619" i="1"/>
  <c r="F35" i="6"/>
  <c r="H25" i="3"/>
  <c r="C1329" i="1"/>
  <c r="F118" i="5"/>
  <c r="C1096" i="1"/>
  <c r="F114" i="6"/>
  <c r="C1408" i="1"/>
  <c r="H27" i="3"/>
  <c r="F472" i="4"/>
  <c r="D420" i="4"/>
  <c r="C466" i="1"/>
  <c r="F215" i="4"/>
  <c r="C211" i="1"/>
  <c r="F7" i="4"/>
  <c r="D6" i="4"/>
  <c r="C3" i="1"/>
  <c r="E20" i="9"/>
  <c r="G192" i="1"/>
  <c r="H192" i="1"/>
  <c r="F643" i="4"/>
  <c r="C637" i="1"/>
  <c r="E412" i="4"/>
  <c r="I16" i="3"/>
  <c r="D2" i="1"/>
  <c r="I1440" i="1"/>
  <c r="G1518" i="1"/>
  <c r="H1518" i="1"/>
  <c r="E420" i="4"/>
  <c r="F163" i="4"/>
  <c r="E298" i="9" l="1"/>
  <c r="B299" i="9"/>
  <c r="H40" i="1"/>
  <c r="G40" i="1"/>
  <c r="H1383" i="1"/>
  <c r="G1383" i="1"/>
  <c r="D636" i="4"/>
  <c r="F528" i="4"/>
  <c r="C522" i="1"/>
  <c r="H1214" i="1"/>
  <c r="G1214" i="1"/>
  <c r="F6" i="4"/>
  <c r="D290" i="4"/>
  <c r="D412" i="4"/>
  <c r="H16" i="3"/>
  <c r="C2" i="1"/>
  <c r="H466" i="1"/>
  <c r="G466" i="1"/>
  <c r="H1408" i="1"/>
  <c r="G1408" i="1"/>
  <c r="H1329" i="1"/>
  <c r="G1329" i="1"/>
  <c r="F141" i="6"/>
  <c r="C1435" i="1"/>
  <c r="H28" i="3"/>
  <c r="G102" i="1"/>
  <c r="H102" i="1"/>
  <c r="H1222" i="1"/>
  <c r="G1222" i="1"/>
  <c r="H294" i="1"/>
  <c r="G294" i="1"/>
  <c r="H306" i="1"/>
  <c r="G306" i="1"/>
  <c r="H346" i="1"/>
  <c r="G346" i="1"/>
  <c r="G1047" i="1"/>
  <c r="H1047" i="1"/>
  <c r="D413" i="4"/>
  <c r="D291" i="4"/>
  <c r="C285" i="1"/>
  <c r="H619" i="1"/>
  <c r="G619" i="1"/>
  <c r="H1153" i="1"/>
  <c r="G1153" i="1"/>
  <c r="E639" i="4"/>
  <c r="D407" i="1"/>
  <c r="F420" i="4"/>
  <c r="D635" i="4"/>
  <c r="C414" i="1"/>
  <c r="H1299" i="1"/>
  <c r="G1299" i="1"/>
  <c r="G282" i="9"/>
  <c r="E282" i="9" s="1"/>
  <c r="B282" i="9" s="1"/>
  <c r="G276" i="9"/>
  <c r="F6" i="5"/>
  <c r="C984" i="1"/>
  <c r="E289" i="4"/>
  <c r="I17" i="3"/>
  <c r="D147" i="1"/>
  <c r="G147" i="1" s="1"/>
  <c r="D1152" i="1"/>
  <c r="H276" i="9"/>
  <c r="H120" i="1"/>
  <c r="G120" i="1"/>
  <c r="D407" i="4"/>
  <c r="F298" i="4"/>
  <c r="C293" i="1"/>
  <c r="D408" i="4"/>
  <c r="F350" i="4"/>
  <c r="C345" i="1"/>
  <c r="H523" i="1"/>
  <c r="G523" i="1"/>
  <c r="E293" i="9"/>
  <c r="F151" i="4"/>
  <c r="H3" i="1"/>
  <c r="G3" i="1"/>
  <c r="H1517" i="1"/>
  <c r="G1517" i="1"/>
  <c r="H11" i="3"/>
  <c r="E636" i="4"/>
  <c r="D630" i="1" s="1"/>
  <c r="D522" i="1"/>
  <c r="I28" i="3"/>
  <c r="D1435" i="1"/>
  <c r="H9" i="3" s="1"/>
  <c r="E635" i="4"/>
  <c r="D629" i="1" s="1"/>
  <c r="D414" i="1"/>
  <c r="H637" i="1"/>
  <c r="G637" i="1"/>
  <c r="B20" i="9"/>
  <c r="E19" i="9"/>
  <c r="G211" i="1"/>
  <c r="H211" i="1"/>
  <c r="G1096" i="1"/>
  <c r="H1096" i="1"/>
  <c r="H985" i="1"/>
  <c r="G985" i="1"/>
  <c r="H638" i="1"/>
  <c r="G638" i="1"/>
  <c r="H46" i="1"/>
  <c r="G46" i="1"/>
  <c r="H358" i="1"/>
  <c r="G358" i="1"/>
  <c r="G220" i="1"/>
  <c r="H220" i="1"/>
  <c r="F68" i="5"/>
  <c r="H21" i="3"/>
  <c r="C1046" i="1"/>
  <c r="G1152" i="1"/>
  <c r="H1152" i="1"/>
  <c r="H147" i="1" l="1"/>
  <c r="K3" i="9"/>
  <c r="I9" i="3"/>
  <c r="F407" i="4"/>
  <c r="C402" i="1"/>
  <c r="H8" i="3"/>
  <c r="H984" i="1"/>
  <c r="G984" i="1"/>
  <c r="F635" i="4"/>
  <c r="C629" i="1"/>
  <c r="D633" i="1"/>
  <c r="D415" i="4"/>
  <c r="D640" i="4"/>
  <c r="C408" i="1"/>
  <c r="D639" i="4"/>
  <c r="F412" i="4"/>
  <c r="D414" i="4"/>
  <c r="C407" i="1"/>
  <c r="F636" i="4"/>
  <c r="C630" i="1"/>
  <c r="H345" i="1"/>
  <c r="G345" i="1"/>
  <c r="E413" i="4"/>
  <c r="F413" i="4" s="1"/>
  <c r="E291" i="4"/>
  <c r="D287" i="1" s="1"/>
  <c r="D285" i="1"/>
  <c r="H285" i="1" s="1"/>
  <c r="E290" i="4"/>
  <c r="D286" i="1" s="1"/>
  <c r="H414" i="1"/>
  <c r="G414" i="1"/>
  <c r="F289" i="4"/>
  <c r="F408" i="4"/>
  <c r="C403" i="1"/>
  <c r="F290" i="4"/>
  <c r="C286" i="1"/>
  <c r="G1046" i="1"/>
  <c r="H1046" i="1"/>
  <c r="N3" i="9"/>
  <c r="I11" i="3"/>
  <c r="H293" i="1"/>
  <c r="G293" i="1"/>
  <c r="E276" i="9"/>
  <c r="C287" i="1"/>
  <c r="H1435" i="1"/>
  <c r="G1435" i="1"/>
  <c r="G2" i="1"/>
  <c r="H2" i="1"/>
  <c r="H522" i="1"/>
  <c r="G522" i="1"/>
  <c r="G285" i="1" l="1"/>
  <c r="H287" i="1"/>
  <c r="G287" i="1"/>
  <c r="H630" i="1"/>
  <c r="G630" i="1"/>
  <c r="D642" i="4"/>
  <c r="C634" i="1"/>
  <c r="H629" i="1"/>
  <c r="G629" i="1"/>
  <c r="E275" i="9"/>
  <c r="I8" i="3" s="1"/>
  <c r="B276" i="9"/>
  <c r="H407" i="1"/>
  <c r="G407" i="1"/>
  <c r="F414" i="4"/>
  <c r="C409" i="1"/>
  <c r="M3" i="9"/>
  <c r="F291" i="4"/>
  <c r="H286" i="1"/>
  <c r="G286" i="1"/>
  <c r="H403" i="1"/>
  <c r="G403" i="1"/>
  <c r="E640" i="4"/>
  <c r="F640" i="4" s="1"/>
  <c r="E415" i="4"/>
  <c r="D410" i="1" s="1"/>
  <c r="D408" i="1"/>
  <c r="H408" i="1" s="1"/>
  <c r="E414" i="4"/>
  <c r="D409" i="1" s="1"/>
  <c r="F639" i="4"/>
  <c r="D641" i="4"/>
  <c r="C633" i="1"/>
  <c r="C410" i="1"/>
  <c r="H402" i="1"/>
  <c r="G402" i="1"/>
  <c r="F415" i="4" l="1"/>
  <c r="G408" i="1"/>
  <c r="H633" i="1"/>
  <c r="G633" i="1"/>
  <c r="D645" i="4"/>
  <c r="F641" i="4"/>
  <c r="C635" i="1"/>
  <c r="H410" i="1"/>
  <c r="G410" i="1"/>
  <c r="E642" i="4"/>
  <c r="D634" i="1"/>
  <c r="H634" i="1" s="1"/>
  <c r="E641" i="4"/>
  <c r="H409" i="1"/>
  <c r="G409" i="1"/>
  <c r="D646" i="4"/>
  <c r="C636" i="1"/>
  <c r="H19" i="3" l="1"/>
  <c r="C640" i="1"/>
  <c r="E646" i="4"/>
  <c r="D636" i="1"/>
  <c r="H636" i="1" s="1"/>
  <c r="G634" i="1"/>
  <c r="F642" i="4"/>
  <c r="E645" i="4"/>
  <c r="G274" i="9" s="1"/>
  <c r="E274" i="9" s="1"/>
  <c r="B274" i="9" s="1"/>
  <c r="D635" i="1"/>
  <c r="H635" i="1" s="1"/>
  <c r="F645" i="4"/>
  <c r="H18" i="3"/>
  <c r="C639" i="1"/>
  <c r="G636" i="1" l="1"/>
  <c r="I18" i="3"/>
  <c r="D639" i="1"/>
  <c r="G639" i="1" s="1"/>
  <c r="I19" i="3"/>
  <c r="D640" i="1"/>
  <c r="H640" i="1" s="1"/>
  <c r="G635" i="1"/>
  <c r="H7" i="3"/>
  <c r="F646" i="4"/>
  <c r="H639" i="1" l="1"/>
  <c r="G640" i="1"/>
  <c r="J3" i="9"/>
  <c r="I7" i="3"/>
  <c r="M271" i="9" l="1"/>
  <c r="L271" i="9"/>
  <c r="H18" i="9"/>
  <c r="G18" i="9"/>
  <c r="H15" i="9"/>
  <c r="K8" i="9"/>
  <c r="J5" i="9"/>
  <c r="G17" i="9"/>
  <c r="L16" i="9"/>
  <c r="J13" i="9"/>
  <c r="K13" i="9"/>
  <c r="I7" i="9"/>
  <c r="J12" i="9"/>
  <c r="K7" i="9"/>
  <c r="K10" i="9"/>
  <c r="K12" i="9"/>
  <c r="M15" i="9"/>
  <c r="J17" i="9"/>
  <c r="L15" i="9"/>
  <c r="I11" i="9"/>
  <c r="J6" i="9"/>
  <c r="K11" i="9"/>
  <c r="I5" i="9"/>
  <c r="I9" i="9"/>
  <c r="J7" i="9"/>
  <c r="I6" i="9"/>
  <c r="G15" i="9"/>
  <c r="H17" i="9"/>
  <c r="J10" i="9"/>
  <c r="K5" i="9"/>
  <c r="I12" i="9"/>
  <c r="K9" i="9"/>
  <c r="I13" i="9"/>
  <c r="J8" i="9"/>
  <c r="J11" i="9"/>
  <c r="K6" i="9"/>
  <c r="J9" i="9"/>
  <c r="H16" i="9"/>
  <c r="I8" i="9"/>
  <c r="G16" i="9"/>
  <c r="M16" i="9"/>
  <c r="I17" i="9"/>
  <c r="F271" i="9" l="1"/>
  <c r="B271" i="9" s="1"/>
  <c r="E10" i="9"/>
  <c r="B10" i="9" s="1"/>
  <c r="E13" i="9"/>
  <c r="B13" i="9" s="1"/>
  <c r="E15" i="9"/>
  <c r="E6" i="9"/>
  <c r="B6" i="9" s="1"/>
  <c r="E16" i="9"/>
  <c r="E9" i="9"/>
  <c r="B9" i="9" s="1"/>
  <c r="E11" i="9"/>
  <c r="B11" i="9" s="1"/>
  <c r="E7" i="9"/>
  <c r="B7" i="9" s="1"/>
  <c r="E17" i="9"/>
  <c r="B17" i="9" s="1"/>
  <c r="E18" i="9"/>
  <c r="B18" i="9" s="1"/>
  <c r="E8" i="9"/>
  <c r="B8" i="9" s="1"/>
  <c r="E12" i="9"/>
  <c r="B12" i="9" s="1"/>
  <c r="E5" i="9"/>
  <c r="F15" i="9"/>
  <c r="F19" i="9"/>
  <c r="F16" i="9"/>
  <c r="B15" i="9" l="1"/>
  <c r="E14" i="9"/>
  <c r="F14" i="9"/>
  <c r="F3" i="9" s="1"/>
  <c r="B5" i="9"/>
  <c r="E4" i="9"/>
  <c r="B16"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<sst xmlns="http://schemas.openxmlformats.org/spreadsheetml/2006/main" count="4315" uniqueCount="3394">
  <si>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</si>
  <si>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</si>
  <si>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</si>
  <si>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</si>
  <si>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</si>
  <si>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</si>
  <si>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</si>
  <si>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</si>
  <si>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</si>
  <si>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</si>
  <si>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</si>
  <si>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</si>
  <si>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</si>
  <si>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</si>
  <si>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</si>
  <si>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</si>
  <si>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</si>
  <si>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</si>
  <si>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</si>
  <si>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</si>
  <si>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</si>
  <si>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</si>
  <si>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</si>
  <si>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</si>
  <si>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</si>
  <si>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</si>
  <si>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</si>
  <si>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</si>
  <si>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</si>
  <si>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</si>
  <si>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</si>
  <si>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OSNOVNA ŠKOLA DONJI LAPAC</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</si>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</sst>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139428.03</v>
      </c>
      <c r="D2" s="6">
        <f>'PR-RAS'!E6</f>
        <v>164623.84</v>
      </c>
      <c r="E2" s="6">
        <v>0</v>
      </c>
      <c r="F2" s="6">
        <v>0</v>
      </c>
      <c r="G2" s="7">
        <f t="shared" ref="G2:G264" si="0">(B2/1000)*(C2*1+D2*2)</f>
        <v>468.67570999999998</v>
      </c>
      <c r="H2" s="7">
        <f t="shared" ref="H2:H264" si="1">ABS(C2-ROUND(C2,0))+ABS(D2-ROUND(D2,0))</f>
        <v>0.19000000000232831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110208.13</v>
      </c>
      <c r="D46" s="1">
        <f>'PR-RAS'!E50</f>
        <v>128811.6</v>
      </c>
      <c r="E46" s="1">
        <v>0</v>
      </c>
      <c r="F46" s="1">
        <v>0</v>
      </c>
      <c r="G46" s="2">
        <f t="shared" si="0"/>
        <v>16552.40985</v>
      </c>
      <c r="H46" s="2">
        <f t="shared" si="1"/>
        <v>0.52999999999883585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2667.7200000000003</v>
      </c>
      <c r="D55" s="1">
        <f>'PR-RAS'!E59</f>
        <v>7331.73</v>
      </c>
      <c r="E55" s="1">
        <v>0</v>
      </c>
      <c r="F55" s="1">
        <v>0</v>
      </c>
      <c r="G55" s="2">
        <f t="shared" si="0"/>
        <v>935.88372000000004</v>
      </c>
      <c r="H55" s="2">
        <f t="shared" si="1"/>
        <v>0.5500000000001819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2349.19</v>
      </c>
      <c r="D56" s="1">
        <f>'PR-RAS'!E60</f>
        <v>0</v>
      </c>
      <c r="E56" s="1">
        <v>0</v>
      </c>
      <c r="F56" s="1">
        <v>0</v>
      </c>
      <c r="G56" s="2">
        <f t="shared" si="0"/>
        <v>129.20545000000001</v>
      </c>
      <c r="H56" s="2">
        <f t="shared" si="1"/>
        <v>0.19000000000005457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318.52999999999997</v>
      </c>
      <c r="D57" s="1">
        <f>'PR-RAS'!E61</f>
        <v>7331.73</v>
      </c>
      <c r="E57" s="1">
        <v>0</v>
      </c>
      <c r="F57" s="1">
        <v>0</v>
      </c>
      <c r="G57" s="2">
        <f t="shared" si="0"/>
        <v>838.99144000000001</v>
      </c>
      <c r="H57" s="2">
        <f t="shared" si="1"/>
        <v>0.74000000000046384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106142.49</v>
      </c>
      <c r="D64" s="1">
        <f>'PR-RAS'!E68</f>
        <v>119154.13</v>
      </c>
      <c r="E64" s="1">
        <v>0</v>
      </c>
      <c r="F64" s="1">
        <v>0</v>
      </c>
      <c r="G64" s="2">
        <f t="shared" si="0"/>
        <v>21700.397250000002</v>
      </c>
      <c r="H64" s="2">
        <f t="shared" si="1"/>
        <v>0.6200000000098953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106142.49</v>
      </c>
      <c r="D65" s="1">
        <f>'PR-RAS'!E69</f>
        <v>119154.13</v>
      </c>
      <c r="E65" s="1">
        <v>0</v>
      </c>
      <c r="F65" s="1">
        <v>0</v>
      </c>
      <c r="G65" s="2">
        <f t="shared" si="0"/>
        <v>22044.848000000002</v>
      </c>
      <c r="H65" s="2">
        <f t="shared" si="1"/>
        <v>0.6200000000098953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1397.92</v>
      </c>
      <c r="D73" s="1">
        <f>'PR-RAS'!E77</f>
        <v>2325.7399999999998</v>
      </c>
      <c r="E73" s="1">
        <v>0</v>
      </c>
      <c r="F73" s="1">
        <v>0</v>
      </c>
      <c r="G73" s="2">
        <f t="shared" si="0"/>
        <v>435.55679999999995</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1397.92</v>
      </c>
      <c r="D76" s="1">
        <f>'PR-RAS'!E80</f>
        <v>2325.7399999999998</v>
      </c>
      <c r="E76" s="1">
        <v>0</v>
      </c>
      <c r="F76" s="1">
        <v>0</v>
      </c>
      <c r="G76" s="2">
        <f t="shared" si="0"/>
        <v>453.70499999999998</v>
      </c>
      <c r="H76" s="2">
        <f t="shared" si="1"/>
        <v>0.34000000000014552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451.18</v>
      </c>
      <c r="E78" s="1">
        <v>0</v>
      </c>
      <c r="F78" s="1">
        <v>0</v>
      </c>
      <c r="G78" s="2">
        <f t="shared" si="0"/>
        <v>69.481719999999996</v>
      </c>
      <c r="H78" s="2">
        <f t="shared" si="1"/>
        <v>0.18000000000000682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451.18</v>
      </c>
      <c r="E87" s="1">
        <v>0</v>
      </c>
      <c r="F87" s="1">
        <v>0</v>
      </c>
      <c r="G87" s="2">
        <f t="shared" si="0"/>
        <v>77.602959999999996</v>
      </c>
      <c r="H87" s="2">
        <f t="shared" si="1"/>
        <v>0.18000000000000682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451.18</v>
      </c>
      <c r="E89" s="1">
        <v>0</v>
      </c>
      <c r="F89" s="1">
        <v>0</v>
      </c>
      <c r="G89" s="2">
        <f t="shared" si="0"/>
        <v>79.407679999999999</v>
      </c>
      <c r="H89" s="2">
        <f t="shared" si="1"/>
        <v>0.18000000000000682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2050</v>
      </c>
      <c r="E120" s="1">
        <v>0</v>
      </c>
      <c r="F120" s="1">
        <v>0</v>
      </c>
      <c r="G120" s="2">
        <f t="shared" si="0"/>
        <v>487.9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2050</v>
      </c>
      <c r="E124" s="1">
        <v>0</v>
      </c>
      <c r="F124" s="1">
        <v>0</v>
      </c>
      <c r="G124" s="2">
        <f t="shared" si="0"/>
        <v>504.3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2050</v>
      </c>
      <c r="E126" s="1">
        <v>0</v>
      </c>
      <c r="F126" s="1">
        <v>0</v>
      </c>
      <c r="G126" s="2">
        <f t="shared" si="0"/>
        <v>512.5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29219.9</v>
      </c>
      <c r="D129" s="1">
        <f>'PR-RAS'!E133</f>
        <v>33291.06</v>
      </c>
      <c r="E129" s="1">
        <v>0</v>
      </c>
      <c r="F129" s="1">
        <v>0</v>
      </c>
      <c r="G129" s="2">
        <f t="shared" si="0"/>
        <v>12262.658559999998</v>
      </c>
      <c r="H129" s="2">
        <f t="shared" si="1"/>
        <v>0.1599999999962165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29219.9</v>
      </c>
      <c r="D130" s="1">
        <f>'PR-RAS'!E134</f>
        <v>33291.06</v>
      </c>
      <c r="E130" s="1">
        <v>0</v>
      </c>
      <c r="F130" s="1">
        <v>0</v>
      </c>
      <c r="G130" s="2">
        <f t="shared" si="0"/>
        <v>12358.460579999999</v>
      </c>
      <c r="H130" s="2">
        <f t="shared" si="1"/>
        <v>0.1599999999962165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29219.9</v>
      </c>
      <c r="D131" s="1">
        <f>'PR-RAS'!E135</f>
        <v>33291.06</v>
      </c>
      <c r="E131" s="1">
        <v>0</v>
      </c>
      <c r="F131" s="1">
        <v>0</v>
      </c>
      <c r="G131" s="2">
        <f t="shared" si="0"/>
        <v>12454.262599999998</v>
      </c>
      <c r="H131" s="2">
        <f t="shared" si="1"/>
        <v>0.1599999999962165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20</v>
      </c>
      <c r="E135" s="1">
        <v>0</v>
      </c>
      <c r="F135" s="1">
        <v>0</v>
      </c>
      <c r="G135" s="2">
        <f t="shared" si="0"/>
        <v>5.36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20</v>
      </c>
      <c r="E146" s="1">
        <v>0</v>
      </c>
      <c r="F146" s="1">
        <v>0</v>
      </c>
      <c r="G146" s="2">
        <f t="shared" si="0"/>
        <v>5.8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158118.69</v>
      </c>
      <c r="D147" s="1">
        <f>'PR-RAS'!E151</f>
        <v>178775.87000000002</v>
      </c>
      <c r="E147" s="1">
        <v>0</v>
      </c>
      <c r="F147" s="1">
        <v>0</v>
      </c>
      <c r="G147" s="2">
        <f t="shared" si="0"/>
        <v>75287.88278</v>
      </c>
      <c r="H147" s="2">
        <f t="shared" si="1"/>
        <v>0.43999999997322448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102685.07</v>
      </c>
      <c r="D148" s="1">
        <f>'PR-RAS'!E152</f>
        <v>115732.39000000001</v>
      </c>
      <c r="E148" s="1">
        <v>0</v>
      </c>
      <c r="F148" s="1">
        <v>0</v>
      </c>
      <c r="G148" s="2">
        <f t="shared" si="0"/>
        <v>49120.027950000003</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86032.84</v>
      </c>
      <c r="D149" s="1">
        <f>'PR-RAS'!E153</f>
        <v>98997.47</v>
      </c>
      <c r="E149" s="1">
        <v>0</v>
      </c>
      <c r="F149" s="1">
        <v>0</v>
      </c>
      <c r="G149" s="2">
        <f t="shared" si="0"/>
        <v>42036.111440000001</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86032.84</v>
      </c>
      <c r="D150" s="1">
        <f>'PR-RAS'!E154</f>
        <v>98997.47</v>
      </c>
      <c r="E150" s="1">
        <v>0</v>
      </c>
      <c r="F150" s="1">
        <v>0</v>
      </c>
      <c r="G150" s="2">
        <f t="shared" si="0"/>
        <v>42320.139220000005</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2272.0500000000002</v>
      </c>
      <c r="D154" s="1">
        <f>'PR-RAS'!E158</f>
        <v>388.71</v>
      </c>
      <c r="E154" s="1">
        <v>0</v>
      </c>
      <c r="F154" s="1">
        <v>0</v>
      </c>
      <c r="G154" s="2">
        <f t="shared" si="0"/>
        <v>466.56891000000002</v>
      </c>
      <c r="H154" s="2">
        <f t="shared" si="1"/>
        <v>0.34000000000020236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14380.18</v>
      </c>
      <c r="D155" s="1">
        <f>'PR-RAS'!E159</f>
        <v>16346.21</v>
      </c>
      <c r="E155" s="1">
        <v>0</v>
      </c>
      <c r="F155" s="1">
        <v>0</v>
      </c>
      <c r="G155" s="2">
        <f t="shared" si="0"/>
        <v>7249.1803999999993</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14380.18</v>
      </c>
      <c r="D157" s="1">
        <f>'PR-RAS'!E161</f>
        <v>16336.82</v>
      </c>
      <c r="E157" s="1">
        <v>0</v>
      </c>
      <c r="F157" s="1">
        <v>0</v>
      </c>
      <c r="G157" s="2">
        <f t="shared" si="0"/>
        <v>7340.3959199999999</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9.39</v>
      </c>
      <c r="E158" s="1">
        <v>0</v>
      </c>
      <c r="F158" s="1">
        <v>0</v>
      </c>
      <c r="G158" s="2">
        <f t="shared" si="0"/>
        <v>2.9484600000000003</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50774.209999999992</v>
      </c>
      <c r="D159" s="1">
        <f>'PR-RAS'!E163</f>
        <v>56802.11</v>
      </c>
      <c r="E159" s="1">
        <v>0</v>
      </c>
      <c r="F159" s="1">
        <v>0</v>
      </c>
      <c r="G159" s="2">
        <f t="shared" si="0"/>
        <v>25971.791939999999</v>
      </c>
      <c r="H159" s="2">
        <f t="shared" si="1"/>
        <v>0.319999999992433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4590.8099999999995</v>
      </c>
      <c r="D160" s="1">
        <f>'PR-RAS'!E164</f>
        <v>5239.1299999999992</v>
      </c>
      <c r="E160" s="1">
        <v>0</v>
      </c>
      <c r="F160" s="1">
        <v>0</v>
      </c>
      <c r="G160" s="2">
        <f t="shared" si="0"/>
        <v>2395.9821299999999</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494.45</v>
      </c>
      <c r="D161" s="1">
        <f>'PR-RAS'!E165</f>
        <v>515.80999999999995</v>
      </c>
      <c r="E161" s="1">
        <v>0</v>
      </c>
      <c r="F161" s="1">
        <v>0</v>
      </c>
      <c r="G161" s="2">
        <f t="shared" si="0"/>
        <v>244.1712</v>
      </c>
      <c r="H161" s="2">
        <f t="shared" si="1"/>
        <v>0.6400000000000432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4096.3599999999997</v>
      </c>
      <c r="D162" s="1">
        <f>'PR-RAS'!E166</f>
        <v>4723.32</v>
      </c>
      <c r="E162" s="1">
        <v>0</v>
      </c>
      <c r="F162" s="1">
        <v>0</v>
      </c>
      <c r="G162" s="2">
        <f t="shared" si="0"/>
        <v>2180.4230000000002</v>
      </c>
      <c r="H162" s="2">
        <f t="shared" si="1"/>
        <v>0.67999999999938154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42087.71</v>
      </c>
      <c r="D165" s="1">
        <f>'PR-RAS'!E169</f>
        <v>40893.270000000004</v>
      </c>
      <c r="E165" s="1">
        <v>0</v>
      </c>
      <c r="F165" s="1">
        <v>0</v>
      </c>
      <c r="G165" s="2">
        <f t="shared" si="0"/>
        <v>20315.377</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1487.84</v>
      </c>
      <c r="D166" s="1">
        <f>'PR-RAS'!E170</f>
        <v>2481.79</v>
      </c>
      <c r="E166" s="1">
        <v>0</v>
      </c>
      <c r="F166" s="1">
        <v>0</v>
      </c>
      <c r="G166" s="2">
        <f t="shared" si="0"/>
        <v>1064.4843000000001</v>
      </c>
      <c r="H166" s="2">
        <f t="shared" si="1"/>
        <v>0.37000000000011823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3190.01</v>
      </c>
      <c r="D167" s="1">
        <f>'PR-RAS'!E171</f>
        <v>8293.2999999999993</v>
      </c>
      <c r="E167" s="1">
        <v>0</v>
      </c>
      <c r="F167" s="1">
        <v>0</v>
      </c>
      <c r="G167" s="2">
        <f t="shared" si="0"/>
        <v>3282.9172600000002</v>
      </c>
      <c r="H167" s="2">
        <f t="shared" si="1"/>
        <v>0.30999999999949068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37409.86</v>
      </c>
      <c r="D168" s="1">
        <f>'PR-RAS'!E172</f>
        <v>30118.18</v>
      </c>
      <c r="E168" s="1">
        <v>0</v>
      </c>
      <c r="F168" s="1">
        <v>0</v>
      </c>
      <c r="G168" s="2">
        <f t="shared" si="0"/>
        <v>16306.918740000001</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3186.7</v>
      </c>
      <c r="D173" s="1">
        <f>'PR-RAS'!E177</f>
        <v>9714.65</v>
      </c>
      <c r="E173" s="1">
        <v>0</v>
      </c>
      <c r="F173" s="1">
        <v>0</v>
      </c>
      <c r="G173" s="2">
        <f t="shared" si="0"/>
        <v>3889.9519999999998</v>
      </c>
      <c r="H173" s="2">
        <f t="shared" si="1"/>
        <v>0.6500000000005457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464.93</v>
      </c>
      <c r="D174" s="1">
        <f>'PR-RAS'!E178</f>
        <v>432.27</v>
      </c>
      <c r="E174" s="1">
        <v>0</v>
      </c>
      <c r="F174" s="1">
        <v>0</v>
      </c>
      <c r="G174" s="2">
        <f t="shared" si="0"/>
        <v>229.99830999999998</v>
      </c>
      <c r="H174" s="2">
        <f t="shared" si="1"/>
        <v>0.33999999999997499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306.92</v>
      </c>
      <c r="D175" s="1">
        <f>'PR-RAS'!E179</f>
        <v>7796.68</v>
      </c>
      <c r="E175" s="1">
        <v>0</v>
      </c>
      <c r="F175" s="1">
        <v>0</v>
      </c>
      <c r="G175" s="2">
        <f t="shared" si="0"/>
        <v>2766.6487200000001</v>
      </c>
      <c r="H175" s="2">
        <f t="shared" si="1"/>
        <v>0.39999999999969305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42.47</v>
      </c>
      <c r="D176" s="1">
        <f>'PR-RAS'!E180</f>
        <v>42.48</v>
      </c>
      <c r="E176" s="1">
        <v>0</v>
      </c>
      <c r="F176" s="1">
        <v>0</v>
      </c>
      <c r="G176" s="2">
        <f t="shared" si="0"/>
        <v>22.300249999999998</v>
      </c>
      <c r="H176" s="2">
        <f t="shared" si="1"/>
        <v>0.94999999999999574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276.92</v>
      </c>
      <c r="D177" s="1">
        <f>'PR-RAS'!E181</f>
        <v>263.14</v>
      </c>
      <c r="E177" s="1">
        <v>0</v>
      </c>
      <c r="F177" s="1">
        <v>0</v>
      </c>
      <c r="G177" s="2">
        <f t="shared" si="0"/>
        <v>141.36320000000001</v>
      </c>
      <c r="H177" s="2">
        <f t="shared" si="1"/>
        <v>0.21999999999997044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68.849999999999994</v>
      </c>
      <c r="D178" s="1">
        <f>'PR-RAS'!E182</f>
        <v>137.63999999999999</v>
      </c>
      <c r="E178" s="1">
        <v>0</v>
      </c>
      <c r="F178" s="1">
        <v>0</v>
      </c>
      <c r="G178" s="2">
        <f t="shared" si="0"/>
        <v>60.911009999999997</v>
      </c>
      <c r="H178" s="2">
        <f t="shared" si="1"/>
        <v>0.51000000000001933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311.89999999999998</v>
      </c>
      <c r="D179" s="1">
        <f>'PR-RAS'!E183</f>
        <v>0</v>
      </c>
      <c r="E179" s="1">
        <v>0</v>
      </c>
      <c r="F179" s="1">
        <v>0</v>
      </c>
      <c r="G179" s="2">
        <f t="shared" si="0"/>
        <v>55.518199999999993</v>
      </c>
      <c r="H179" s="2">
        <f t="shared" si="1"/>
        <v>0.10000000000002274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858.64</v>
      </c>
      <c r="D180" s="1">
        <f>'PR-RAS'!E184</f>
        <v>560.01</v>
      </c>
      <c r="E180" s="1">
        <v>0</v>
      </c>
      <c r="F180" s="1">
        <v>0</v>
      </c>
      <c r="G180" s="2">
        <f t="shared" si="0"/>
        <v>354.18013999999994</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796.34</v>
      </c>
      <c r="D181" s="1">
        <f>'PR-RAS'!E185</f>
        <v>482.43</v>
      </c>
      <c r="E181" s="1">
        <v>0</v>
      </c>
      <c r="F181" s="1">
        <v>0</v>
      </c>
      <c r="G181" s="2">
        <f t="shared" si="0"/>
        <v>317.01600000000002</v>
      </c>
      <c r="H181" s="2">
        <f t="shared" si="1"/>
        <v>0.77000000000003865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59.73</v>
      </c>
      <c r="D182" s="1">
        <f>'PR-RAS'!E186</f>
        <v>0</v>
      </c>
      <c r="E182" s="1">
        <v>0</v>
      </c>
      <c r="F182" s="1">
        <v>0</v>
      </c>
      <c r="G182" s="2">
        <f t="shared" si="0"/>
        <v>10.811129999999999</v>
      </c>
      <c r="H182" s="2">
        <f t="shared" si="1"/>
        <v>0.27000000000000313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908.99</v>
      </c>
      <c r="D184" s="1">
        <f>'PR-RAS'!E188</f>
        <v>955.06</v>
      </c>
      <c r="E184" s="1">
        <v>0</v>
      </c>
      <c r="F184" s="1">
        <v>0</v>
      </c>
      <c r="G184" s="2">
        <f t="shared" si="0"/>
        <v>515.89712999999995</v>
      </c>
      <c r="H184" s="2">
        <f t="shared" si="1"/>
        <v>6.9999999999936335E-2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247.66</v>
      </c>
      <c r="D186" s="1">
        <f>'PR-RAS'!E190</f>
        <v>193.37</v>
      </c>
      <c r="E186" s="1">
        <v>0</v>
      </c>
      <c r="F186" s="1">
        <v>0</v>
      </c>
      <c r="G186" s="2">
        <f t="shared" si="0"/>
        <v>117.36399999999999</v>
      </c>
      <c r="H186" s="2">
        <f t="shared" si="1"/>
        <v>0.71000000000000796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191.65</v>
      </c>
      <c r="D187" s="1">
        <f>'PR-RAS'!E191</f>
        <v>41.07</v>
      </c>
      <c r="E187" s="1">
        <v>0</v>
      </c>
      <c r="F187" s="1">
        <v>0</v>
      </c>
      <c r="G187" s="2">
        <f t="shared" si="0"/>
        <v>50.924940000000007</v>
      </c>
      <c r="H187" s="2">
        <f t="shared" si="1"/>
        <v>0.4199999999999946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220.82</v>
      </c>
      <c r="D188" s="1">
        <f>'PR-RAS'!E192</f>
        <v>252.21</v>
      </c>
      <c r="E188" s="1">
        <v>0</v>
      </c>
      <c r="F188" s="1">
        <v>0</v>
      </c>
      <c r="G188" s="2">
        <f t="shared" si="0"/>
        <v>135.61987999999999</v>
      </c>
      <c r="H188" s="2">
        <f t="shared" si="1"/>
        <v>0.39000000000001478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248.86</v>
      </c>
      <c r="D189" s="1">
        <f>'PR-RAS'!E193</f>
        <v>124.43</v>
      </c>
      <c r="E189" s="1">
        <v>0</v>
      </c>
      <c r="F189" s="1">
        <v>0</v>
      </c>
      <c r="G189" s="2">
        <f t="shared" si="0"/>
        <v>93.571359999999999</v>
      </c>
      <c r="H189" s="2">
        <f t="shared" si="1"/>
        <v>0.56999999999999318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343.98</v>
      </c>
      <c r="E191" s="1">
        <v>0</v>
      </c>
      <c r="F191" s="1">
        <v>0</v>
      </c>
      <c r="G191" s="2">
        <f t="shared" si="0"/>
        <v>130.7124</v>
      </c>
      <c r="H191" s="2">
        <f t="shared" si="1"/>
        <v>1.999999999998181E-2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69.89</v>
      </c>
      <c r="D192" s="1">
        <f>'PR-RAS'!E196</f>
        <v>78.17</v>
      </c>
      <c r="E192" s="1">
        <v>0</v>
      </c>
      <c r="F192" s="1">
        <v>0</v>
      </c>
      <c r="G192" s="2">
        <f t="shared" si="0"/>
        <v>43.209930000000007</v>
      </c>
      <c r="H192" s="2">
        <f t="shared" si="1"/>
        <v>0.28000000000000114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69.89</v>
      </c>
      <c r="D206" s="1">
        <f>'PR-RAS'!E210</f>
        <v>78.17</v>
      </c>
      <c r="E206" s="1">
        <v>0</v>
      </c>
      <c r="F206" s="1">
        <v>0</v>
      </c>
      <c r="G206" s="2">
        <f t="shared" si="0"/>
        <v>46.37715</v>
      </c>
      <c r="H206" s="2">
        <f t="shared" si="1"/>
        <v>0.28000000000000114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69.89</v>
      </c>
      <c r="D207" s="1">
        <f>'PR-RAS'!E211</f>
        <v>78.17</v>
      </c>
      <c r="E207" s="1">
        <v>0</v>
      </c>
      <c r="F207" s="1">
        <v>0</v>
      </c>
      <c r="G207" s="2">
        <f t="shared" si="0"/>
        <v>46.603380000000001</v>
      </c>
      <c r="H207" s="2">
        <f t="shared" si="1"/>
        <v>0.28000000000000114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4589.5200000000004</v>
      </c>
      <c r="D248" s="1">
        <f>'PR-RAS'!E252</f>
        <v>6163.2</v>
      </c>
      <c r="E248" s="1">
        <v>0</v>
      </c>
      <c r="F248" s="1">
        <v>0</v>
      </c>
      <c r="G248" s="2">
        <f t="shared" si="0"/>
        <v>4178.2322399999994</v>
      </c>
      <c r="H248" s="2">
        <f t="shared" si="1"/>
        <v>0.67999999999938154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4589.5200000000004</v>
      </c>
      <c r="D255" s="1">
        <f>'PR-RAS'!E259</f>
        <v>6163.2</v>
      </c>
      <c r="E255" s="1">
        <v>0</v>
      </c>
      <c r="F255" s="1">
        <v>0</v>
      </c>
      <c r="G255" s="2">
        <f t="shared" si="0"/>
        <v>4296.6436799999992</v>
      </c>
      <c r="H255" s="2">
        <f t="shared" si="1"/>
        <v>0.67999999999938154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4589.5200000000004</v>
      </c>
      <c r="D257" s="1">
        <f>'PR-RAS'!E261</f>
        <v>6163.2</v>
      </c>
      <c r="E257" s="1">
        <v>0</v>
      </c>
      <c r="F257" s="1">
        <v>0</v>
      </c>
      <c r="G257" s="2">
        <f t="shared" si="0"/>
        <v>4330.47552</v>
      </c>
      <c r="H257" s="2">
        <f t="shared" si="1"/>
        <v>0.67999999999938154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158118.69</v>
      </c>
      <c r="D285" s="1">
        <f>'PR-RAS'!E289</f>
        <v>178775.87000000002</v>
      </c>
      <c r="E285" s="1">
        <v>0</v>
      </c>
      <c r="F285" s="1">
        <v>0</v>
      </c>
      <c r="G285" s="2">
        <f t="shared" si="8"/>
        <v>146450.40212000001</v>
      </c>
      <c r="H285" s="2">
        <f t="shared" si="9"/>
        <v>0.43999999997322448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18690.660000000003</v>
      </c>
      <c r="D287" s="1">
        <f>'PR-RAS'!E291</f>
        <v>14152.030000000028</v>
      </c>
      <c r="E287" s="1">
        <v>0</v>
      </c>
      <c r="F287" s="1">
        <v>0</v>
      </c>
      <c r="G287" s="2">
        <f t="shared" si="8"/>
        <v>13440.489920000016</v>
      </c>
      <c r="H287" s="2">
        <f t="shared" si="9"/>
        <v>0.37000000002444722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106114.08</v>
      </c>
      <c r="D288" s="1">
        <f>'PR-RAS'!E292</f>
        <v>184794.41</v>
      </c>
      <c r="E288" s="1">
        <v>0</v>
      </c>
      <c r="F288" s="1">
        <v>0</v>
      </c>
      <c r="G288" s="2">
        <f t="shared" si="8"/>
        <v>136526.7323</v>
      </c>
      <c r="H288" s="2">
        <f t="shared" si="9"/>
        <v>0.49000000000523869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791.18</v>
      </c>
      <c r="D290" s="1">
        <f>'PR-RAS'!E294</f>
        <v>791.18</v>
      </c>
      <c r="E290" s="1">
        <v>0</v>
      </c>
      <c r="F290" s="1">
        <v>0</v>
      </c>
      <c r="G290" s="2">
        <f t="shared" si="8"/>
        <v>685.95305999999994</v>
      </c>
      <c r="H290" s="2">
        <f t="shared" si="9"/>
        <v>0.35999999999989996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25.52</v>
      </c>
      <c r="D345" s="1">
        <f>'PR-RAS'!E350</f>
        <v>1424.75</v>
      </c>
      <c r="E345" s="1">
        <v>0</v>
      </c>
      <c r="F345" s="1">
        <v>0</v>
      </c>
      <c r="G345" s="2">
        <f t="shared" si="8"/>
        <v>989.00687999999991</v>
      </c>
      <c r="H345" s="2">
        <f t="shared" si="9"/>
        <v>0.73000000000000043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25.52</v>
      </c>
      <c r="D358" s="1">
        <f>'PR-RAS'!E363</f>
        <v>1424.75</v>
      </c>
      <c r="E358" s="1">
        <v>0</v>
      </c>
      <c r="F358" s="1">
        <v>0</v>
      </c>
      <c r="G358" s="2">
        <f t="shared" si="8"/>
        <v>1026.3821399999999</v>
      </c>
      <c r="H358" s="2">
        <f t="shared" si="9"/>
        <v>0.73000000000000043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1398.41</v>
      </c>
      <c r="E364" s="1">
        <v>0</v>
      </c>
      <c r="F364" s="1">
        <v>0</v>
      </c>
      <c r="G364" s="2">
        <f t="shared" si="8"/>
        <v>1015.24566</v>
      </c>
      <c r="H364" s="2">
        <f t="shared" si="9"/>
        <v>0.41000000000008185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1398.41</v>
      </c>
      <c r="E371" s="1">
        <v>0</v>
      </c>
      <c r="F371" s="1">
        <v>0</v>
      </c>
      <c r="G371" s="2">
        <f t="shared" si="8"/>
        <v>1034.8234</v>
      </c>
      <c r="H371" s="2">
        <f t="shared" si="9"/>
        <v>0.41000000000008185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25.52</v>
      </c>
      <c r="D378" s="1">
        <f>'PR-RAS'!E383</f>
        <v>26.34</v>
      </c>
      <c r="E378" s="1">
        <v>0</v>
      </c>
      <c r="F378" s="1">
        <v>0</v>
      </c>
      <c r="G378" s="2">
        <f t="shared" si="8"/>
        <v>29.481400000000001</v>
      </c>
      <c r="H378" s="2">
        <f t="shared" si="9"/>
        <v>0.82000000000000028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25.52</v>
      </c>
      <c r="D379" s="1">
        <f>'PR-RAS'!E384</f>
        <v>26.34</v>
      </c>
      <c r="E379" s="1">
        <v>0</v>
      </c>
      <c r="F379" s="1">
        <v>0</v>
      </c>
      <c r="G379" s="2">
        <f t="shared" si="8"/>
        <v>29.5596</v>
      </c>
      <c r="H379" s="2">
        <f t="shared" si="9"/>
        <v>0.82000000000000028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25.52</v>
      </c>
      <c r="D403" s="1">
        <f>'PR-RAS'!E408</f>
        <v>1424.75</v>
      </c>
      <c r="E403" s="1">
        <v>0</v>
      </c>
      <c r="F403" s="1">
        <v>0</v>
      </c>
      <c r="G403" s="2">
        <f t="shared" si="8"/>
        <v>1155.7580400000002</v>
      </c>
      <c r="H403" s="2">
        <f t="shared" si="9"/>
        <v>0.73000000000000043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91922.9</v>
      </c>
      <c r="D405" s="1">
        <f>'PR-RAS'!E410</f>
        <v>164702.1</v>
      </c>
      <c r="E405" s="1">
        <v>0</v>
      </c>
      <c r="F405" s="1">
        <v>0</v>
      </c>
      <c r="G405" s="2">
        <f t="shared" si="8"/>
        <v>170216.14840000001</v>
      </c>
      <c r="H405" s="2">
        <f t="shared" si="9"/>
        <v>0.20000000001164153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139428.03</v>
      </c>
      <c r="D407" s="1">
        <f>'PR-RAS'!E412</f>
        <v>164623.84</v>
      </c>
      <c r="E407" s="1">
        <v>0</v>
      </c>
      <c r="F407" s="1">
        <v>0</v>
      </c>
      <c r="G407" s="2">
        <f t="shared" si="8"/>
        <v>190282.33825999999</v>
      </c>
      <c r="H407" s="2">
        <f t="shared" si="9"/>
        <v>0.19000000000232831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158144.21</v>
      </c>
      <c r="D408" s="1">
        <f>'PR-RAS'!E413</f>
        <v>180200.62000000002</v>
      </c>
      <c r="E408" s="1">
        <v>0</v>
      </c>
      <c r="F408" s="1">
        <v>0</v>
      </c>
      <c r="G408" s="2">
        <f t="shared" si="8"/>
        <v>211047.99815000003</v>
      </c>
      <c r="H408" s="2">
        <f t="shared" si="9"/>
        <v>0.58999999996740371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18716.179999999993</v>
      </c>
      <c r="D410" s="1">
        <f>'PR-RAS'!E415</f>
        <v>15576.780000000028</v>
      </c>
      <c r="E410" s="1">
        <v>0</v>
      </c>
      <c r="F410" s="1">
        <v>0</v>
      </c>
      <c r="G410" s="2">
        <f t="shared" si="8"/>
        <v>20396.723660000018</v>
      </c>
      <c r="H410" s="2">
        <f t="shared" si="9"/>
        <v>0.3999999999650754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14191.180000000008</v>
      </c>
      <c r="D411" s="1">
        <f>'PR-RAS'!E416</f>
        <v>20092.309999999998</v>
      </c>
      <c r="E411" s="1">
        <v>0</v>
      </c>
      <c r="F411" s="1">
        <v>0</v>
      </c>
      <c r="G411" s="2">
        <f t="shared" si="8"/>
        <v>22294.078000000001</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791.18</v>
      </c>
      <c r="D413" s="1">
        <f>'PR-RAS'!E418</f>
        <v>791.18</v>
      </c>
      <c r="E413" s="1">
        <v>0</v>
      </c>
      <c r="F413" s="1">
        <v>0</v>
      </c>
      <c r="G413" s="2">
        <f t="shared" si="8"/>
        <v>977.89847999999995</v>
      </c>
      <c r="H413" s="2">
        <f t="shared" si="9"/>
        <v>0.35999999999989996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139428.03</v>
      </c>
      <c r="D633" s="1">
        <f>'PR-RAS'!E639</f>
        <v>164623.84</v>
      </c>
      <c r="E633" s="1">
        <v>0</v>
      </c>
      <c r="F633" s="1">
        <v>0</v>
      </c>
      <c r="G633" s="2">
        <f t="shared" si="10"/>
        <v>296203.04871999996</v>
      </c>
      <c r="H633" s="2">
        <f t="shared" si="11"/>
        <v>0.19000000000232831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158144.21</v>
      </c>
      <c r="D634" s="1">
        <f>'PR-RAS'!E640</f>
        <v>180200.62000000002</v>
      </c>
      <c r="E634" s="1">
        <v>0</v>
      </c>
      <c r="F634" s="1">
        <v>0</v>
      </c>
      <c r="G634" s="2">
        <f t="shared" si="10"/>
        <v>328239.26985000004</v>
      </c>
      <c r="H634" s="2">
        <f t="shared" si="11"/>
        <v>0.58999999996740371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18716.179999999993</v>
      </c>
      <c r="D636" s="1">
        <f>'PR-RAS'!E642</f>
        <v>15576.780000000028</v>
      </c>
      <c r="E636" s="1">
        <v>0</v>
      </c>
      <c r="F636" s="1">
        <v>0</v>
      </c>
      <c r="G636" s="2">
        <f t="shared" si="10"/>
        <v>31667.284900000031</v>
      </c>
      <c r="H636" s="2">
        <f t="shared" si="11"/>
        <v>0.3999999999650754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14191.180000000008</v>
      </c>
      <c r="D637" s="1">
        <f>'PR-RAS'!E643</f>
        <v>20092.309999999998</v>
      </c>
      <c r="E637" s="1">
        <v>0</v>
      </c>
      <c r="F637" s="1">
        <v>0</v>
      </c>
      <c r="G637" s="2">
        <f t="shared" si="10"/>
        <v>34583.008800000003</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4515.5299999999697</v>
      </c>
      <c r="E639" s="1">
        <v>0</v>
      </c>
      <c r="F639" s="1">
        <v>0</v>
      </c>
      <c r="G639" s="2">
        <f t="shared" si="10"/>
        <v>5761.8162799999618</v>
      </c>
      <c r="H639" s="2">
        <f t="shared" si="11"/>
        <v>0.47000000003026798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4524.9999999999854</v>
      </c>
      <c r="D640" s="1">
        <f>'PR-RAS'!E646</f>
        <v>0</v>
      </c>
      <c r="E640" s="1">
        <v>0</v>
      </c>
      <c r="F640" s="1">
        <v>0</v>
      </c>
      <c r="G640" s="2">
        <f t="shared" si="10"/>
        <v>2891.4749999999908</v>
      </c>
      <c r="H640" s="2">
        <f t="shared" si="11"/>
        <v>1.4551915228366852E-11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35084.720000000001</v>
      </c>
      <c r="D641" s="1">
        <f>'PR-RAS'!E647</f>
        <v>39501.379999999997</v>
      </c>
      <c r="E641" s="1">
        <v>0</v>
      </c>
      <c r="F641" s="1">
        <v>0</v>
      </c>
      <c r="G641" s="2">
        <f t="shared" si="10"/>
        <v>73015.987200000003</v>
      </c>
      <c r="H641" s="2">
        <f t="shared" si="11"/>
        <v>0.6599999999962165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6471.59</v>
      </c>
      <c r="D642" s="1">
        <f>'PR-RAS'!E649</f>
        <v>16535.150000000001</v>
      </c>
      <c r="E642" s="1">
        <v>0</v>
      </c>
      <c r="F642" s="1">
        <v>0</v>
      </c>
      <c r="G642" s="2">
        <f t="shared" si="10"/>
        <v>25346.351490000001</v>
      </c>
      <c r="H642" s="2">
        <f t="shared" si="11"/>
        <v>0.56000000000130967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146150.67000000001</v>
      </c>
      <c r="D643" s="1">
        <f>'PR-RAS'!E650</f>
        <v>181157.99</v>
      </c>
      <c r="E643" s="1">
        <v>0</v>
      </c>
      <c r="F643" s="1">
        <v>0</v>
      </c>
      <c r="G643" s="2">
        <f t="shared" si="10"/>
        <v>326435.58930000005</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146529.39000000001</v>
      </c>
      <c r="D644" s="1">
        <f>'PR-RAS'!E651</f>
        <v>193177.61</v>
      </c>
      <c r="E644" s="1">
        <v>0</v>
      </c>
      <c r="F644" s="1">
        <v>0</v>
      </c>
      <c r="G644" s="2">
        <f t="shared" si="10"/>
        <v>342644.80423000001</v>
      </c>
      <c r="H644" s="2">
        <f t="shared" si="11"/>
        <v>0.78000000002793968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6092.8699999999953</v>
      </c>
      <c r="D645" s="1">
        <f>'PR-RAS'!E652</f>
        <v>4515.5299999999988</v>
      </c>
      <c r="E645" s="1">
        <v>0</v>
      </c>
      <c r="F645" s="1">
        <v>0</v>
      </c>
      <c r="G645" s="2">
        <f t="shared" si="10"/>
        <v>9739.8109199999963</v>
      </c>
      <c r="H645" s="2">
        <f t="shared" si="11"/>
        <v>0.60000000000582077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24</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24</v>
      </c>
      <c r="E649" s="1">
        <v>0</v>
      </c>
      <c r="F649" s="1">
        <v>0</v>
      </c>
      <c r="G649" s="2">
        <f t="shared" si="10"/>
        <v>46.008000000000003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2349.19</v>
      </c>
      <c r="D657" s="1">
        <f>'PR-RAS'!E664</f>
        <v>0</v>
      </c>
      <c r="E657" s="1">
        <v>0</v>
      </c>
      <c r="F657" s="1">
        <v>0</v>
      </c>
      <c r="G657" s="2">
        <f t="shared" si="10"/>
        <v>1541.0686400000002</v>
      </c>
      <c r="H657" s="2">
        <f t="shared" si="11"/>
        <v>0.19000000000005457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318.52999999999997</v>
      </c>
      <c r="D658" s="1">
        <f>'PR-RAS'!E665</f>
        <v>7331.73</v>
      </c>
      <c r="E658" s="1">
        <v>0</v>
      </c>
      <c r="F658" s="1">
        <v>0</v>
      </c>
      <c r="G658" s="2">
        <f t="shared" si="10"/>
        <v>9843.1674299999995</v>
      </c>
      <c r="H658" s="2">
        <f t="shared" si="11"/>
        <v>0.74000000000046384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106142.49</v>
      </c>
      <c r="D668" s="1">
        <f>'PR-RAS'!E675</f>
        <v>119154.13</v>
      </c>
      <c r="E668" s="1">
        <v>0</v>
      </c>
      <c r="F668" s="1">
        <v>0</v>
      </c>
      <c r="G668" s="2">
        <f t="shared" si="10"/>
        <v>229748.65025000001</v>
      </c>
      <c r="H668" s="2">
        <f t="shared" si="11"/>
        <v>0.6200000000098953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2272.0500000000002</v>
      </c>
      <c r="D709" s="1">
        <f>'PR-RAS'!E716</f>
        <v>0</v>
      </c>
      <c r="E709" s="1">
        <v>0</v>
      </c>
      <c r="F709" s="1">
        <v>0</v>
      </c>
      <c r="G709" s="2">
        <f t="shared" si="10"/>
        <v>1608.6114</v>
      </c>
      <c r="H709" s="2">
        <f t="shared" si="11"/>
        <v>5.0000000000181899E-2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4096.3599999999997</v>
      </c>
      <c r="D711" s="1">
        <f>'PR-RAS'!E718</f>
        <v>4723.32</v>
      </c>
      <c r="E711" s="1">
        <v>0</v>
      </c>
      <c r="F711" s="1">
        <v>0</v>
      </c>
      <c r="G711" s="2">
        <f t="shared" si="10"/>
        <v>9615.5299999999988</v>
      </c>
      <c r="H711" s="2">
        <f t="shared" si="11"/>
        <v>0.67999999999938154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311.89999999999998</v>
      </c>
      <c r="D713" s="1">
        <f>'PR-RAS'!E720</f>
        <v>0</v>
      </c>
      <c r="E713" s="1">
        <v>0</v>
      </c>
      <c r="F713" s="1">
        <v>0</v>
      </c>
      <c r="G713" s="2">
        <f t="shared" si="10"/>
        <v>222.07279999999997</v>
      </c>
      <c r="H713" s="2">
        <f t="shared" si="11"/>
        <v>0.10000000000002274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560.01</v>
      </c>
      <c r="D715" s="1">
        <f>'PR-RAS'!E722</f>
        <v>560.01</v>
      </c>
      <c r="E715" s="1">
        <v>0</v>
      </c>
      <c r="F715" s="1">
        <v>0</v>
      </c>
      <c r="G715" s="2">
        <f t="shared" si="10"/>
        <v>1199.54142</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4589.5200000000004</v>
      </c>
      <c r="D817" s="1">
        <f>'PR-RAS'!E824</f>
        <v>6163.2</v>
      </c>
      <c r="E817" s="1">
        <v>0</v>
      </c>
      <c r="F817" s="1">
        <v>0</v>
      </c>
      <c r="G817" s="2">
        <f t="shared" si="18"/>
        <v>13803.390719999998</v>
      </c>
      <c r="H817" s="2">
        <f t="shared" si="19"/>
        <v>0.67999999999938154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8"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21246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139428.03</v>
      </c>
      <c r="I16" s="172">
        <f>'PR-RAS'!E6</f>
        <v>164623.84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158118.69</v>
      </c>
      <c r="I17" s="172">
        <f>'PR-RAS'!E151</f>
        <v>178775.87000000002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4515.5299999999697</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4524.9999999999854</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0" zoomScaleNormal="100" workbookViewId="0">
      <selection activeCell="E69" sqref="E6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139428.03</v>
      </c>
      <c r="E6" s="53">
        <f>E7+E44+E50+E82+E106+E124+E133+E139</f>
        <v>164623.84</v>
      </c>
      <c r="F6" s="54">
        <f t="shared" ref="F6:F131" si="0">IF(D6&lt;&gt;0,IF(E6/D6&gt;=100,"&gt;&gt;100",E6/D6*100),"-")</f>
        <v>118.07083554146178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110208.13</v>
      </c>
      <c r="E50" s="53">
        <f>E51+E54+E59+E62+E65+E68+E71+E74+E77</f>
        <v>128811.6</v>
      </c>
      <c r="F50" s="54">
        <f t="shared" si="0"/>
        <v>116.88030638030062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2667.7200000000003</v>
      </c>
      <c r="E59" s="53">
        <f t="shared" si="12"/>
        <v>7331.73</v>
      </c>
      <c r="F59" s="54">
        <f t="shared" si="0"/>
        <v>274.83131662993111</v>
      </c>
    </row>
    <row r="60" spans="1:6" ht="24" x14ac:dyDescent="0.2">
      <c r="A60" s="55">
        <v>6331</v>
      </c>
      <c r="B60" s="88" t="s">
        <v>163</v>
      </c>
      <c r="C60" s="52" t="s">
        <v>164</v>
      </c>
      <c r="D60" s="244">
        <v>2349.19</v>
      </c>
      <c r="E60" s="244"/>
      <c r="F60" s="54">
        <f t="shared" si="0"/>
        <v>0</v>
      </c>
    </row>
    <row r="61" spans="1:6" ht="24" x14ac:dyDescent="0.2">
      <c r="A61" s="55">
        <v>6332</v>
      </c>
      <c r="B61" s="88" t="s">
        <v>165</v>
      </c>
      <c r="C61" s="52" t="s">
        <v>166</v>
      </c>
      <c r="D61" s="244">
        <v>318.52999999999997</v>
      </c>
      <c r="E61" s="244">
        <v>7331.73</v>
      </c>
      <c r="F61" s="54">
        <f t="shared" si="0"/>
        <v>2301.7392396320597</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106142.49</v>
      </c>
      <c r="E68" s="53">
        <f t="shared" si="15"/>
        <v>119154.13</v>
      </c>
      <c r="F68" s="54">
        <f t="shared" si="0"/>
        <v>112.25865343841095</v>
      </c>
    </row>
    <row r="69" spans="1:6" ht="12.75" customHeight="1" x14ac:dyDescent="0.2">
      <c r="A69" s="55" t="s">
        <v>181</v>
      </c>
      <c r="B69" s="87" t="s">
        <v>182</v>
      </c>
      <c r="C69" s="52" t="s">
        <v>181</v>
      </c>
      <c r="D69" s="244">
        <v>106142.49</v>
      </c>
      <c r="E69" s="244">
        <v>119154.13</v>
      </c>
      <c r="F69" s="54">
        <f t="shared" si="0"/>
        <v>112.25865343841095</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1397.92</v>
      </c>
      <c r="E77" s="53">
        <f t="shared" si="18"/>
        <v>2325.7399999999998</v>
      </c>
      <c r="F77" s="54">
        <f t="shared" si="0"/>
        <v>166.37146617832207</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1397.92</v>
      </c>
      <c r="E80" s="244">
        <v>2325.7399999999998</v>
      </c>
      <c r="F80" s="54">
        <f t="shared" si="0"/>
        <v>166.37146617832207</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451.18</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451.18</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v>451.18</v>
      </c>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2050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2050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v>2050</v>
      </c>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29219.9</v>
      </c>
      <c r="E133" s="53">
        <f t="shared" si="30"/>
        <v>33291.06</v>
      </c>
      <c r="F133" s="54">
        <f t="shared" ref="F133:F223" si="31">IF(D133&lt;&gt;0,IF(E133/D133&gt;=100,"&gt;&gt;100",E133/D133*100),"-")</f>
        <v>113.93283344569967</v>
      </c>
    </row>
    <row r="134" spans="1:6" ht="24" x14ac:dyDescent="0.2">
      <c r="A134" s="55">
        <v>671</v>
      </c>
      <c r="B134" s="234" t="s">
        <v>311</v>
      </c>
      <c r="C134" s="52" t="s">
        <v>312</v>
      </c>
      <c r="D134" s="53">
        <f t="shared" ref="D134:E134" si="32">SUM(D135:D137)</f>
        <v>29219.9</v>
      </c>
      <c r="E134" s="53">
        <f t="shared" si="32"/>
        <v>33291.06</v>
      </c>
      <c r="F134" s="54">
        <f t="shared" si="31"/>
        <v>113.93283344569967</v>
      </c>
    </row>
    <row r="135" spans="1:6" ht="12.75" customHeight="1" x14ac:dyDescent="0.2">
      <c r="A135" s="55">
        <v>6711</v>
      </c>
      <c r="B135" s="87" t="s">
        <v>313</v>
      </c>
      <c r="C135" s="52" t="s">
        <v>314</v>
      </c>
      <c r="D135" s="244">
        <v>29219.9</v>
      </c>
      <c r="E135" s="244">
        <v>33291.06</v>
      </c>
      <c r="F135" s="54">
        <f t="shared" si="31"/>
        <v>113.93283344569967</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20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v>20</v>
      </c>
      <c r="F150" s="54" t="str">
        <f t="shared" si="31"/>
        <v>-</v>
      </c>
    </row>
    <row r="151" spans="1:6" ht="12.75" customHeight="1" x14ac:dyDescent="0.2">
      <c r="A151" s="55">
        <v>3</v>
      </c>
      <c r="B151" s="87" t="s">
        <v>345</v>
      </c>
      <c r="C151" s="52" t="s">
        <v>53</v>
      </c>
      <c r="D151" s="53">
        <f t="shared" ref="D151:E151" si="35">D152+D163+D196+D215+D224+D252+D263</f>
        <v>158118.69</v>
      </c>
      <c r="E151" s="53">
        <f t="shared" si="35"/>
        <v>178775.87000000002</v>
      </c>
      <c r="F151" s="54">
        <f t="shared" si="31"/>
        <v>113.06435058372924</v>
      </c>
    </row>
    <row r="152" spans="1:6" ht="12.75" customHeight="1" x14ac:dyDescent="0.2">
      <c r="A152" s="55">
        <v>31</v>
      </c>
      <c r="B152" s="87" t="s">
        <v>346</v>
      </c>
      <c r="C152" s="52" t="s">
        <v>35</v>
      </c>
      <c r="D152" s="53">
        <f t="shared" ref="D152:E152" si="36">D153+D158+D159</f>
        <v>102685.07</v>
      </c>
      <c r="E152" s="53">
        <f t="shared" si="36"/>
        <v>115732.39000000001</v>
      </c>
      <c r="F152" s="54">
        <f t="shared" si="31"/>
        <v>112.70615095261658</v>
      </c>
    </row>
    <row r="153" spans="1:6" ht="12.75" customHeight="1" x14ac:dyDescent="0.2">
      <c r="A153" s="55">
        <v>311</v>
      </c>
      <c r="B153" s="87" t="s">
        <v>347</v>
      </c>
      <c r="C153" s="52" t="s">
        <v>348</v>
      </c>
      <c r="D153" s="53">
        <f t="shared" ref="D153:E153" si="37">SUM(D154:D157)</f>
        <v>86032.84</v>
      </c>
      <c r="E153" s="53">
        <f t="shared" si="37"/>
        <v>98997.47</v>
      </c>
      <c r="F153" s="54">
        <f t="shared" si="31"/>
        <v>115.06939675593645</v>
      </c>
    </row>
    <row r="154" spans="1:6" ht="12.75" customHeight="1" x14ac:dyDescent="0.2">
      <c r="A154" s="55">
        <v>3111</v>
      </c>
      <c r="B154" s="87" t="s">
        <v>349</v>
      </c>
      <c r="C154" s="52" t="s">
        <v>350</v>
      </c>
      <c r="D154" s="244">
        <v>86032.84</v>
      </c>
      <c r="E154" s="244">
        <v>98997.47</v>
      </c>
      <c r="F154" s="54">
        <f t="shared" si="31"/>
        <v>115.06939675593645</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0</v>
      </c>
      <c r="E156" s="244"/>
      <c r="F156" s="54" t="str">
        <f t="shared" si="31"/>
        <v>-</v>
      </c>
    </row>
    <row r="157" spans="1:6" ht="12.75" customHeight="1" x14ac:dyDescent="0.2">
      <c r="A157" s="55">
        <v>3114</v>
      </c>
      <c r="B157" s="87" t="s">
        <v>355</v>
      </c>
      <c r="C157" s="52" t="s">
        <v>356</v>
      </c>
      <c r="D157" s="244">
        <v>0</v>
      </c>
      <c r="E157" s="244"/>
      <c r="F157" s="54" t="str">
        <f t="shared" si="31"/>
        <v>-</v>
      </c>
    </row>
    <row r="158" spans="1:6" ht="12.75" customHeight="1" x14ac:dyDescent="0.2">
      <c r="A158" s="55">
        <v>312</v>
      </c>
      <c r="B158" s="87" t="s">
        <v>357</v>
      </c>
      <c r="C158" s="52" t="s">
        <v>358</v>
      </c>
      <c r="D158" s="244">
        <v>2272.0500000000002</v>
      </c>
      <c r="E158" s="244">
        <v>388.71</v>
      </c>
      <c r="F158" s="54">
        <f t="shared" si="31"/>
        <v>17.108338284808873</v>
      </c>
    </row>
    <row r="159" spans="1:6" ht="12.75" customHeight="1" x14ac:dyDescent="0.2">
      <c r="A159" s="55">
        <v>313</v>
      </c>
      <c r="B159" s="87" t="s">
        <v>359</v>
      </c>
      <c r="C159" s="52" t="s">
        <v>360</v>
      </c>
      <c r="D159" s="53">
        <f t="shared" ref="D159:E159" si="38">SUM(D160:D162)</f>
        <v>14380.18</v>
      </c>
      <c r="E159" s="53">
        <f t="shared" si="38"/>
        <v>16346.21</v>
      </c>
      <c r="F159" s="54">
        <f t="shared" si="31"/>
        <v>113.67180382999378</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14380.18</v>
      </c>
      <c r="E161" s="244">
        <v>16336.82</v>
      </c>
      <c r="F161" s="54">
        <f t="shared" si="31"/>
        <v>113.60650562093102</v>
      </c>
    </row>
    <row r="162" spans="1:6" ht="12.75" customHeight="1" x14ac:dyDescent="0.2">
      <c r="A162" s="55">
        <v>3133</v>
      </c>
      <c r="B162" s="87" t="s">
        <v>364</v>
      </c>
      <c r="C162" s="52" t="s">
        <v>365</v>
      </c>
      <c r="D162" s="244">
        <v>0</v>
      </c>
      <c r="E162" s="244">
        <v>9.39</v>
      </c>
      <c r="F162" s="54" t="str">
        <f t="shared" si="31"/>
        <v>-</v>
      </c>
    </row>
    <row r="163" spans="1:6" ht="12.75" customHeight="1" x14ac:dyDescent="0.2">
      <c r="A163" s="55">
        <v>32</v>
      </c>
      <c r="B163" s="87" t="s">
        <v>366</v>
      </c>
      <c r="C163" s="52" t="s">
        <v>367</v>
      </c>
      <c r="D163" s="53">
        <f t="shared" ref="D163:E163" si="39">D164+D169+D177+D187+D188</f>
        <v>50774.209999999992</v>
      </c>
      <c r="E163" s="53">
        <f t="shared" si="39"/>
        <v>56802.11</v>
      </c>
      <c r="F163" s="54">
        <f t="shared" si="31"/>
        <v>111.87197201098749</v>
      </c>
    </row>
    <row r="164" spans="1:6" ht="12.75" customHeight="1" x14ac:dyDescent="0.2">
      <c r="A164" s="55">
        <v>321</v>
      </c>
      <c r="B164" s="87" t="s">
        <v>368</v>
      </c>
      <c r="C164" s="52" t="s">
        <v>369</v>
      </c>
      <c r="D164" s="53">
        <f t="shared" ref="D164:E164" si="40">SUM(D165:D168)</f>
        <v>4590.8099999999995</v>
      </c>
      <c r="E164" s="53">
        <f t="shared" si="40"/>
        <v>5239.1299999999992</v>
      </c>
      <c r="F164" s="54">
        <f t="shared" si="31"/>
        <v>114.12212659639584</v>
      </c>
    </row>
    <row r="165" spans="1:6" ht="12.75" customHeight="1" x14ac:dyDescent="0.2">
      <c r="A165" s="55">
        <v>3211</v>
      </c>
      <c r="B165" s="87" t="s">
        <v>370</v>
      </c>
      <c r="C165" s="52" t="s">
        <v>371</v>
      </c>
      <c r="D165" s="244">
        <v>494.45</v>
      </c>
      <c r="E165" s="244">
        <v>515.80999999999995</v>
      </c>
      <c r="F165" s="54">
        <f t="shared" si="31"/>
        <v>104.31995146121953</v>
      </c>
    </row>
    <row r="166" spans="1:6" ht="12.75" customHeight="1" x14ac:dyDescent="0.2">
      <c r="A166" s="55">
        <v>3212</v>
      </c>
      <c r="B166" s="87" t="s">
        <v>372</v>
      </c>
      <c r="C166" s="52" t="s">
        <v>373</v>
      </c>
      <c r="D166" s="244">
        <v>4096.3599999999997</v>
      </c>
      <c r="E166" s="244">
        <v>4723.32</v>
      </c>
      <c r="F166" s="54">
        <f t="shared" si="31"/>
        <v>115.3052954330186</v>
      </c>
    </row>
    <row r="167" spans="1:6" ht="12.75" customHeight="1" x14ac:dyDescent="0.2">
      <c r="A167" s="55">
        <v>3213</v>
      </c>
      <c r="B167" s="87" t="s">
        <v>374</v>
      </c>
      <c r="C167" s="52" t="s">
        <v>375</v>
      </c>
      <c r="D167" s="244">
        <v>0</v>
      </c>
      <c r="E167" s="244">
        <v>0</v>
      </c>
      <c r="F167" s="54" t="str">
        <f t="shared" si="31"/>
        <v>-</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42087.71</v>
      </c>
      <c r="E169" s="53">
        <f t="shared" si="41"/>
        <v>40893.270000000004</v>
      </c>
      <c r="F169" s="54">
        <f t="shared" si="31"/>
        <v>97.162021882397511</v>
      </c>
    </row>
    <row r="170" spans="1:6" ht="12.75" customHeight="1" x14ac:dyDescent="0.2">
      <c r="A170" s="55">
        <v>3221</v>
      </c>
      <c r="B170" s="87" t="s">
        <v>380</v>
      </c>
      <c r="C170" s="52" t="s">
        <v>381</v>
      </c>
      <c r="D170" s="244">
        <v>1487.84</v>
      </c>
      <c r="E170" s="244">
        <v>2481.79</v>
      </c>
      <c r="F170" s="54">
        <f t="shared" si="31"/>
        <v>166.80489837616949</v>
      </c>
    </row>
    <row r="171" spans="1:6" ht="12.75" customHeight="1" x14ac:dyDescent="0.2">
      <c r="A171" s="55">
        <v>3222</v>
      </c>
      <c r="B171" s="87" t="s">
        <v>382</v>
      </c>
      <c r="C171" s="52" t="s">
        <v>383</v>
      </c>
      <c r="D171" s="244">
        <v>3190.01</v>
      </c>
      <c r="E171" s="244">
        <v>8293.2999999999993</v>
      </c>
      <c r="F171" s="54">
        <f t="shared" si="31"/>
        <v>259.97724145065371</v>
      </c>
    </row>
    <row r="172" spans="1:6" ht="12.75" customHeight="1" x14ac:dyDescent="0.2">
      <c r="A172" s="55">
        <v>3223</v>
      </c>
      <c r="B172" s="87" t="s">
        <v>384</v>
      </c>
      <c r="C172" s="52" t="s">
        <v>385</v>
      </c>
      <c r="D172" s="244">
        <v>37409.86</v>
      </c>
      <c r="E172" s="244">
        <v>30118.18</v>
      </c>
      <c r="F172" s="54">
        <f t="shared" si="31"/>
        <v>80.50866803564621</v>
      </c>
    </row>
    <row r="173" spans="1:6" ht="12.75" customHeight="1" x14ac:dyDescent="0.2">
      <c r="A173" s="55">
        <v>3224</v>
      </c>
      <c r="B173" s="87" t="s">
        <v>386</v>
      </c>
      <c r="C173" s="52" t="s">
        <v>387</v>
      </c>
      <c r="D173" s="244">
        <v>0</v>
      </c>
      <c r="E173" s="244">
        <v>0</v>
      </c>
      <c r="F173" s="54" t="str">
        <f t="shared" si="31"/>
        <v>-</v>
      </c>
    </row>
    <row r="174" spans="1:6" ht="12.75" customHeight="1" x14ac:dyDescent="0.2">
      <c r="A174" s="55">
        <v>3225</v>
      </c>
      <c r="B174" s="87" t="s">
        <v>388</v>
      </c>
      <c r="C174" s="52" t="s">
        <v>389</v>
      </c>
      <c r="D174" s="244">
        <v>0</v>
      </c>
      <c r="E174" s="244">
        <v>0</v>
      </c>
      <c r="F174" s="54" t="str">
        <f t="shared" si="31"/>
        <v>-</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3186.7</v>
      </c>
      <c r="E177" s="53">
        <f t="shared" si="42"/>
        <v>9714.65</v>
      </c>
      <c r="F177" s="54">
        <f t="shared" si="31"/>
        <v>304.84984466689679</v>
      </c>
    </row>
    <row r="178" spans="1:6" ht="12.75" customHeight="1" x14ac:dyDescent="0.2">
      <c r="A178" s="55">
        <v>3231</v>
      </c>
      <c r="B178" s="87" t="s">
        <v>396</v>
      </c>
      <c r="C178" s="52" t="s">
        <v>397</v>
      </c>
      <c r="D178" s="244">
        <v>464.93</v>
      </c>
      <c r="E178" s="244">
        <v>432.27</v>
      </c>
      <c r="F178" s="54">
        <f t="shared" si="31"/>
        <v>92.975286602284214</v>
      </c>
    </row>
    <row r="179" spans="1:6" ht="12.75" customHeight="1" x14ac:dyDescent="0.2">
      <c r="A179" s="55">
        <v>3232</v>
      </c>
      <c r="B179" s="87" t="s">
        <v>398</v>
      </c>
      <c r="C179" s="52" t="s">
        <v>399</v>
      </c>
      <c r="D179" s="244">
        <v>306.92</v>
      </c>
      <c r="E179" s="244">
        <v>7796.68</v>
      </c>
      <c r="F179" s="54">
        <f t="shared" si="31"/>
        <v>2540.2971458360485</v>
      </c>
    </row>
    <row r="180" spans="1:6" ht="12.75" customHeight="1" x14ac:dyDescent="0.2">
      <c r="A180" s="55">
        <v>3233</v>
      </c>
      <c r="B180" s="87" t="s">
        <v>400</v>
      </c>
      <c r="C180" s="52" t="s">
        <v>401</v>
      </c>
      <c r="D180" s="244">
        <v>42.47</v>
      </c>
      <c r="E180" s="244">
        <v>42.48</v>
      </c>
      <c r="F180" s="54">
        <f t="shared" si="31"/>
        <v>100.02354603249353</v>
      </c>
    </row>
    <row r="181" spans="1:6" ht="12.75" customHeight="1" x14ac:dyDescent="0.2">
      <c r="A181" s="55">
        <v>3234</v>
      </c>
      <c r="B181" s="87" t="s">
        <v>402</v>
      </c>
      <c r="C181" s="52" t="s">
        <v>403</v>
      </c>
      <c r="D181" s="244">
        <v>276.92</v>
      </c>
      <c r="E181" s="244">
        <v>263.14</v>
      </c>
      <c r="F181" s="54">
        <f t="shared" si="31"/>
        <v>95.023833598151072</v>
      </c>
    </row>
    <row r="182" spans="1:6" ht="12.75" customHeight="1" x14ac:dyDescent="0.2">
      <c r="A182" s="55">
        <v>3235</v>
      </c>
      <c r="B182" s="87" t="s">
        <v>404</v>
      </c>
      <c r="C182" s="52" t="s">
        <v>405</v>
      </c>
      <c r="D182" s="244">
        <v>68.849999999999994</v>
      </c>
      <c r="E182" s="244">
        <v>137.63999999999999</v>
      </c>
      <c r="F182" s="54">
        <f t="shared" si="31"/>
        <v>199.91285403050111</v>
      </c>
    </row>
    <row r="183" spans="1:6" ht="12.75" customHeight="1" x14ac:dyDescent="0.2">
      <c r="A183" s="55">
        <v>3236</v>
      </c>
      <c r="B183" s="87" t="s">
        <v>406</v>
      </c>
      <c r="C183" s="52" t="s">
        <v>407</v>
      </c>
      <c r="D183" s="244">
        <v>311.89999999999998</v>
      </c>
      <c r="E183" s="244">
        <v>0</v>
      </c>
      <c r="F183" s="54">
        <f t="shared" si="31"/>
        <v>0</v>
      </c>
    </row>
    <row r="184" spans="1:6" ht="12.75" customHeight="1" x14ac:dyDescent="0.2">
      <c r="A184" s="55">
        <v>3237</v>
      </c>
      <c r="B184" s="87" t="s">
        <v>408</v>
      </c>
      <c r="C184" s="52" t="s">
        <v>409</v>
      </c>
      <c r="D184" s="244">
        <v>858.64</v>
      </c>
      <c r="E184" s="244">
        <v>560.01</v>
      </c>
      <c r="F184" s="54">
        <f t="shared" si="31"/>
        <v>65.220581384515043</v>
      </c>
    </row>
    <row r="185" spans="1:6" ht="12.75" customHeight="1" x14ac:dyDescent="0.2">
      <c r="A185" s="55">
        <v>3238</v>
      </c>
      <c r="B185" s="87" t="s">
        <v>410</v>
      </c>
      <c r="C185" s="52" t="s">
        <v>411</v>
      </c>
      <c r="D185" s="244">
        <v>796.34</v>
      </c>
      <c r="E185" s="244">
        <v>482.43</v>
      </c>
      <c r="F185" s="54">
        <f t="shared" si="31"/>
        <v>60.580907652510227</v>
      </c>
    </row>
    <row r="186" spans="1:6" ht="12.75" customHeight="1" x14ac:dyDescent="0.2">
      <c r="A186" s="55">
        <v>3239</v>
      </c>
      <c r="B186" s="87" t="s">
        <v>412</v>
      </c>
      <c r="C186" s="52" t="s">
        <v>413</v>
      </c>
      <c r="D186" s="244">
        <v>59.73</v>
      </c>
      <c r="E186" s="244">
        <v>0</v>
      </c>
      <c r="F186" s="54">
        <f t="shared" si="31"/>
        <v>0</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908.99</v>
      </c>
      <c r="E188" s="53">
        <f t="shared" si="43"/>
        <v>955.06</v>
      </c>
      <c r="F188" s="54">
        <f t="shared" si="31"/>
        <v>105.06826257714606</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247.66</v>
      </c>
      <c r="E190" s="244">
        <v>193.37</v>
      </c>
      <c r="F190" s="54">
        <f t="shared" si="31"/>
        <v>78.078817733990149</v>
      </c>
    </row>
    <row r="191" spans="1:6" ht="12.75" customHeight="1" x14ac:dyDescent="0.2">
      <c r="A191" s="55">
        <v>3293</v>
      </c>
      <c r="B191" s="87" t="s">
        <v>422</v>
      </c>
      <c r="C191" s="52" t="s">
        <v>423</v>
      </c>
      <c r="D191" s="244">
        <v>191.65</v>
      </c>
      <c r="E191" s="244">
        <v>41.07</v>
      </c>
      <c r="F191" s="54">
        <f t="shared" si="31"/>
        <v>21.429689538220714</v>
      </c>
    </row>
    <row r="192" spans="1:6" ht="12.75" customHeight="1" x14ac:dyDescent="0.2">
      <c r="A192" s="55">
        <v>3294</v>
      </c>
      <c r="B192" s="87" t="s">
        <v>424</v>
      </c>
      <c r="C192" s="52" t="s">
        <v>425</v>
      </c>
      <c r="D192" s="244">
        <v>220.82</v>
      </c>
      <c r="E192" s="244">
        <v>252.21</v>
      </c>
      <c r="F192" s="54">
        <f t="shared" si="31"/>
        <v>114.21519789874107</v>
      </c>
    </row>
    <row r="193" spans="1:6" ht="12.75" customHeight="1" x14ac:dyDescent="0.2">
      <c r="A193" s="55">
        <v>3295</v>
      </c>
      <c r="B193" s="87" t="s">
        <v>426</v>
      </c>
      <c r="C193" s="52" t="s">
        <v>427</v>
      </c>
      <c r="D193" s="244">
        <v>248.86</v>
      </c>
      <c r="E193" s="244">
        <v>124.43</v>
      </c>
      <c r="F193" s="54">
        <f t="shared" si="31"/>
        <v>50</v>
      </c>
    </row>
    <row r="194" spans="1:6" ht="12.75" customHeight="1" x14ac:dyDescent="0.2">
      <c r="A194" s="55" t="s">
        <v>428</v>
      </c>
      <c r="B194" s="87" t="s">
        <v>429</v>
      </c>
      <c r="C194" s="52" t="s">
        <v>428</v>
      </c>
      <c r="D194" s="244">
        <v>0</v>
      </c>
      <c r="E194" s="244">
        <v>0</v>
      </c>
      <c r="F194" s="54" t="str">
        <f t="shared" si="31"/>
        <v>-</v>
      </c>
    </row>
    <row r="195" spans="1:6" ht="12.75" customHeight="1" x14ac:dyDescent="0.2">
      <c r="A195" s="55">
        <v>3299</v>
      </c>
      <c r="B195" s="87" t="s">
        <v>430</v>
      </c>
      <c r="C195" s="52" t="s">
        <v>431</v>
      </c>
      <c r="D195" s="244">
        <v>0</v>
      </c>
      <c r="E195" s="244">
        <v>343.98</v>
      </c>
      <c r="F195" s="54" t="str">
        <f t="shared" si="31"/>
        <v>-</v>
      </c>
    </row>
    <row r="196" spans="1:6" ht="12.75" customHeight="1" x14ac:dyDescent="0.2">
      <c r="A196" s="55">
        <v>34</v>
      </c>
      <c r="B196" s="234" t="s">
        <v>432</v>
      </c>
      <c r="C196" s="52" t="s">
        <v>433</v>
      </c>
      <c r="D196" s="53">
        <f t="shared" ref="D196:E196" si="44">D197+D202+D210</f>
        <v>69.89</v>
      </c>
      <c r="E196" s="53">
        <f t="shared" si="44"/>
        <v>78.17</v>
      </c>
      <c r="F196" s="54">
        <f t="shared" si="31"/>
        <v>111.84718843897554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69.89</v>
      </c>
      <c r="E210" s="53">
        <f t="shared" si="47"/>
        <v>78.17</v>
      </c>
      <c r="F210" s="54">
        <f t="shared" si="31"/>
        <v>111.84718843897554</v>
      </c>
    </row>
    <row r="211" spans="1:6" ht="12.75" customHeight="1" x14ac:dyDescent="0.2">
      <c r="A211" s="55">
        <v>3431</v>
      </c>
      <c r="B211" s="234" t="s">
        <v>462</v>
      </c>
      <c r="C211" s="52" t="s">
        <v>463</v>
      </c>
      <c r="D211" s="244">
        <v>69.89</v>
      </c>
      <c r="E211" s="244">
        <v>78.17</v>
      </c>
      <c r="F211" s="54">
        <f t="shared" si="31"/>
        <v>111.84718843897554</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0</v>
      </c>
      <c r="E213" s="244"/>
      <c r="F213" s="54" t="str">
        <f t="shared" si="31"/>
        <v>-</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4589.5200000000004</v>
      </c>
      <c r="E252" s="53">
        <f t="shared" si="63"/>
        <v>6163.2</v>
      </c>
      <c r="F252" s="54">
        <f t="shared" ref="F252:F258" si="64">IF(D252&lt;&gt;0,IF(E252/D252&gt;=100,"&gt;&gt;100",E252/D252*100),"-")</f>
        <v>134.28855305129949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4589.5200000000004</v>
      </c>
      <c r="E259" s="53">
        <f t="shared" si="66"/>
        <v>6163.2</v>
      </c>
      <c r="F259" s="54">
        <f t="shared" ref="F259:F262" si="67">IF(D259&lt;&gt;0,IF(E259/D259&gt;=100,"&gt;&gt;100",E259/D259*100),"-")</f>
        <v>134.28855305129949</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4589.5200000000004</v>
      </c>
      <c r="E261" s="244">
        <v>6163.2</v>
      </c>
      <c r="F261" s="54">
        <f t="shared" si="67"/>
        <v>134.28855305129949</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158118.69</v>
      </c>
      <c r="E289" s="53">
        <f t="shared" si="79"/>
        <v>178775.87000000002</v>
      </c>
      <c r="F289" s="54">
        <f t="shared" si="76"/>
        <v>113.06435058372924</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18690.660000000003</v>
      </c>
      <c r="E291" s="53">
        <f>IF(E289&gt;=E6,E289-E6,0)</f>
        <v>14152.030000000028</v>
      </c>
      <c r="F291" s="54">
        <f t="shared" si="76"/>
        <v>75.717122883836225</v>
      </c>
    </row>
    <row r="292" spans="1:6" ht="12.75" customHeight="1" x14ac:dyDescent="0.2">
      <c r="A292" s="55">
        <v>92211</v>
      </c>
      <c r="B292" s="87" t="s">
        <v>620</v>
      </c>
      <c r="C292" s="52" t="s">
        <v>621</v>
      </c>
      <c r="D292" s="244">
        <v>106114.08</v>
      </c>
      <c r="E292" s="244">
        <v>184794.41</v>
      </c>
      <c r="F292" s="54">
        <f t="shared" si="76"/>
        <v>174.14692753308515</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791.18</v>
      </c>
      <c r="E294" s="244">
        <v>791.18</v>
      </c>
      <c r="F294" s="54">
        <f t="shared" si="76"/>
        <v>100</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c r="F313" s="54" t="str">
        <f t="shared" si="81"/>
        <v>-</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25.52</v>
      </c>
      <c r="E350" s="53">
        <f t="shared" si="95"/>
        <v>1424.75</v>
      </c>
      <c r="F350" s="54">
        <f t="shared" si="81"/>
        <v>5582.8761755485893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25.52</v>
      </c>
      <c r="E363" s="53">
        <f t="shared" si="99"/>
        <v>1424.75</v>
      </c>
      <c r="F363" s="54">
        <f t="shared" si="81"/>
        <v>5582.8761755485893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0</v>
      </c>
      <c r="E369" s="53">
        <f t="shared" si="101"/>
        <v>1398.41</v>
      </c>
      <c r="F369" s="54" t="str">
        <f t="shared" si="81"/>
        <v>-</v>
      </c>
    </row>
    <row r="370" spans="1:6" ht="12.75" customHeight="1" x14ac:dyDescent="0.2">
      <c r="A370" s="55">
        <v>4221</v>
      </c>
      <c r="B370" s="87" t="s">
        <v>671</v>
      </c>
      <c r="C370" s="52" t="s">
        <v>763</v>
      </c>
      <c r="D370" s="244">
        <v>0</v>
      </c>
      <c r="E370" s="244"/>
      <c r="F370" s="54" t="str">
        <f t="shared" si="81"/>
        <v>-</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0</v>
      </c>
      <c r="E376" s="244">
        <v>1398.41</v>
      </c>
      <c r="F376" s="54" t="str">
        <f t="shared" si="81"/>
        <v>-</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25.52</v>
      </c>
      <c r="E383" s="53">
        <f t="shared" si="103"/>
        <v>26.34</v>
      </c>
      <c r="F383" s="54">
        <f t="shared" si="81"/>
        <v>103.21316614420061</v>
      </c>
    </row>
    <row r="384" spans="1:6" ht="12.75" customHeight="1" x14ac:dyDescent="0.2">
      <c r="A384" s="55">
        <v>4241</v>
      </c>
      <c r="B384" s="87" t="s">
        <v>780</v>
      </c>
      <c r="C384" s="52" t="s">
        <v>781</v>
      </c>
      <c r="D384" s="244">
        <v>25.52</v>
      </c>
      <c r="E384" s="244">
        <v>26.34</v>
      </c>
      <c r="F384" s="54">
        <f t="shared" si="81"/>
        <v>103.21316614420061</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25.52</v>
      </c>
      <c r="E408" s="53">
        <f t="shared" si="111"/>
        <v>1424.75</v>
      </c>
      <c r="F408" s="54">
        <f t="shared" si="81"/>
        <v>5582.8761755485893</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91922.9</v>
      </c>
      <c r="E410" s="244">
        <v>164702.1</v>
      </c>
      <c r="F410" s="54">
        <f t="shared" si="81"/>
        <v>179.17417749004875</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139428.03</v>
      </c>
      <c r="E412" s="53">
        <f>E6+E298</f>
        <v>164623.84</v>
      </c>
      <c r="F412" s="54">
        <f t="shared" si="81"/>
        <v>118.07083554146178</v>
      </c>
    </row>
    <row r="413" spans="1:6" ht="12.75" customHeight="1" x14ac:dyDescent="0.2">
      <c r="A413" s="55" t="s">
        <v>605</v>
      </c>
      <c r="B413" s="87" t="s">
        <v>828</v>
      </c>
      <c r="C413" s="52" t="s">
        <v>829</v>
      </c>
      <c r="D413" s="53">
        <f t="shared" ref="D413:E413" si="112">D289+D350</f>
        <v>158144.21</v>
      </c>
      <c r="E413" s="53">
        <f t="shared" si="112"/>
        <v>180200.62000000002</v>
      </c>
      <c r="F413" s="54">
        <f t="shared" si="81"/>
        <v>113.94702341615923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18716.179999999993</v>
      </c>
      <c r="E415" s="53">
        <f t="shared" si="114"/>
        <v>15576.780000000028</v>
      </c>
      <c r="F415" s="54">
        <f t="shared" si="81"/>
        <v>83.226278011859435</v>
      </c>
    </row>
    <row r="416" spans="1:6" ht="12.75" customHeight="1" x14ac:dyDescent="0.2">
      <c r="A416" s="62" t="s">
        <v>834</v>
      </c>
      <c r="B416" s="234" t="s">
        <v>835</v>
      </c>
      <c r="C416" s="63" t="s">
        <v>836</v>
      </c>
      <c r="D416" s="53">
        <f t="shared" ref="D416:E416" si="115">IF(D292-D293+D409-D410&gt;=0,D292-D293+D409-D410,0)</f>
        <v>14191.180000000008</v>
      </c>
      <c r="E416" s="53">
        <f t="shared" si="115"/>
        <v>20092.309999999998</v>
      </c>
      <c r="F416" s="54">
        <f t="shared" si="81"/>
        <v>141.58308188607279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791.18</v>
      </c>
      <c r="E418" s="64">
        <f t="shared" si="117"/>
        <v>791.18</v>
      </c>
      <c r="F418" s="59">
        <f t="shared" si="81"/>
        <v>100</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139428.03</v>
      </c>
      <c r="E639" s="53">
        <f t="shared" si="180"/>
        <v>164623.84</v>
      </c>
      <c r="F639" s="54">
        <f t="shared" si="119"/>
        <v>118.07083554146178</v>
      </c>
    </row>
    <row r="640" spans="1:6" ht="12.75" customHeight="1" x14ac:dyDescent="0.2">
      <c r="A640" s="55" t="s">
        <v>605</v>
      </c>
      <c r="B640" s="87" t="s">
        <v>1274</v>
      </c>
      <c r="C640" s="52" t="s">
        <v>1275</v>
      </c>
      <c r="D640" s="53">
        <f t="shared" ref="D640:E640" si="181">D413+D528</f>
        <v>158144.21</v>
      </c>
      <c r="E640" s="53">
        <f t="shared" si="181"/>
        <v>180200.62000000002</v>
      </c>
      <c r="F640" s="54">
        <f t="shared" si="119"/>
        <v>113.94702341615923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18716.179999999993</v>
      </c>
      <c r="E642" s="53">
        <f t="shared" si="183"/>
        <v>15576.780000000028</v>
      </c>
      <c r="F642" s="54">
        <f t="shared" si="119"/>
        <v>83.226278011859435</v>
      </c>
    </row>
    <row r="643" spans="1:6" ht="24" x14ac:dyDescent="0.2">
      <c r="A643" s="62" t="s">
        <v>1280</v>
      </c>
      <c r="B643" s="87" t="s">
        <v>1281</v>
      </c>
      <c r="C643" s="63" t="s">
        <v>1280</v>
      </c>
      <c r="D643" s="53">
        <f t="shared" ref="D643:E643" si="184">IF(D416-D417+D637-D638&gt;=0,D416-D417+D637-D638,0)</f>
        <v>14191.180000000008</v>
      </c>
      <c r="E643" s="53">
        <f t="shared" si="184"/>
        <v>20092.309999999998</v>
      </c>
      <c r="F643" s="54">
        <f t="shared" si="119"/>
        <v>141.58308188607279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0</v>
      </c>
      <c r="E645" s="53">
        <f t="shared" si="186"/>
        <v>4515.5299999999697</v>
      </c>
      <c r="F645" s="54" t="str">
        <f t="shared" si="119"/>
        <v>-</v>
      </c>
    </row>
    <row r="646" spans="1:6" ht="24" x14ac:dyDescent="0.2">
      <c r="A646" s="55" t="s">
        <v>605</v>
      </c>
      <c r="B646" s="87" t="s">
        <v>1286</v>
      </c>
      <c r="C646" s="52" t="s">
        <v>1287</v>
      </c>
      <c r="D646" s="53">
        <f t="shared" ref="D646:E646" si="187">IF(D642+D644-D641-D643&gt;=0,D642+D644-D641-D643,0)</f>
        <v>4524.9999999999854</v>
      </c>
      <c r="E646" s="53">
        <f t="shared" si="187"/>
        <v>0</v>
      </c>
      <c r="F646" s="54">
        <f t="shared" si="119"/>
        <v>0</v>
      </c>
    </row>
    <row r="647" spans="1:6" ht="24" x14ac:dyDescent="0.2">
      <c r="A647" s="57" t="s">
        <v>1288</v>
      </c>
      <c r="B647" s="235" t="s">
        <v>1289</v>
      </c>
      <c r="C647" s="58" t="s">
        <v>1288</v>
      </c>
      <c r="D647" s="245">
        <v>35084.720000000001</v>
      </c>
      <c r="E647" s="245">
        <v>39501.379999999997</v>
      </c>
      <c r="F647" s="59">
        <f t="shared" si="119"/>
        <v>112.58855706985833</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6471.59</v>
      </c>
      <c r="E649" s="244">
        <v>16535.150000000001</v>
      </c>
      <c r="F649" s="54">
        <f t="shared" ref="F649:F724" si="188">IF(D649&lt;&gt;0,IF(E649/D649&gt;=100,"&gt;&gt;100",E649/D649*100),"-")</f>
        <v>255.50367065898797</v>
      </c>
    </row>
    <row r="650" spans="1:6" ht="12.75" customHeight="1" x14ac:dyDescent="0.2">
      <c r="A650" s="55" t="s">
        <v>1293</v>
      </c>
      <c r="B650" s="87" t="s">
        <v>1294</v>
      </c>
      <c r="C650" s="52" t="s">
        <v>1293</v>
      </c>
      <c r="D650" s="244">
        <v>146150.67000000001</v>
      </c>
      <c r="E650" s="244">
        <v>181157.99</v>
      </c>
      <c r="F650" s="54">
        <f t="shared" si="188"/>
        <v>123.95289737638559</v>
      </c>
    </row>
    <row r="651" spans="1:6" ht="12.75" customHeight="1" x14ac:dyDescent="0.2">
      <c r="A651" s="55" t="s">
        <v>1295</v>
      </c>
      <c r="B651" s="87" t="s">
        <v>1296</v>
      </c>
      <c r="C651" s="52" t="s">
        <v>1295</v>
      </c>
      <c r="D651" s="244">
        <v>146529.39000000001</v>
      </c>
      <c r="E651" s="244">
        <v>193177.61</v>
      </c>
      <c r="F651" s="54">
        <f t="shared" si="188"/>
        <v>131.83540175796813</v>
      </c>
    </row>
    <row r="652" spans="1:6" ht="24" x14ac:dyDescent="0.2">
      <c r="A652" s="55">
        <v>11</v>
      </c>
      <c r="B652" s="87" t="s">
        <v>1297</v>
      </c>
      <c r="C652" s="52" t="s">
        <v>1298</v>
      </c>
      <c r="D652" s="53">
        <f t="shared" ref="D652:E652" si="189">+D649+D650-D651</f>
        <v>6092.8699999999953</v>
      </c>
      <c r="E652" s="53">
        <f t="shared" si="189"/>
        <v>4515.5299999999988</v>
      </c>
      <c r="F652" s="54">
        <f t="shared" si="188"/>
        <v>74.111707618905413</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23</v>
      </c>
      <c r="E654" s="264">
        <v>24</v>
      </c>
      <c r="F654" s="54">
        <f t="shared" si="188"/>
        <v>104.34782608695652</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23</v>
      </c>
      <c r="E656" s="264">
        <v>24</v>
      </c>
      <c r="F656" s="54">
        <f t="shared" si="188"/>
        <v>104.34782608695652</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2349.19</v>
      </c>
      <c r="E664" s="244"/>
      <c r="F664" s="54">
        <f t="shared" si="188"/>
        <v>0</v>
      </c>
    </row>
    <row r="665" spans="1:6" ht="12.75" customHeight="1" x14ac:dyDescent="0.2">
      <c r="A665" s="55">
        <v>63321</v>
      </c>
      <c r="B665" s="87" t="s">
        <v>1324</v>
      </c>
      <c r="C665" s="52" t="s">
        <v>1325</v>
      </c>
      <c r="D665" s="244">
        <v>318.52999999999997</v>
      </c>
      <c r="E665" s="244">
        <v>7331.73</v>
      </c>
      <c r="F665" s="54">
        <f t="shared" si="188"/>
        <v>2301.7392396320597</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106142.49</v>
      </c>
      <c r="E675" s="244">
        <v>119154.13</v>
      </c>
      <c r="F675" s="54">
        <f t="shared" si="188"/>
        <v>112.25865343841095</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0</v>
      </c>
      <c r="E710" s="244"/>
      <c r="F710" s="54" t="str">
        <f t="shared" si="188"/>
        <v>-</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2272.0500000000002</v>
      </c>
      <c r="E716" s="244">
        <v>0</v>
      </c>
      <c r="F716" s="54">
        <f t="shared" si="188"/>
        <v>0</v>
      </c>
    </row>
    <row r="717" spans="1:6" ht="12.75" customHeight="1" x14ac:dyDescent="0.2">
      <c r="A717" s="55">
        <v>31215</v>
      </c>
      <c r="B717" s="87" t="s">
        <v>1410</v>
      </c>
      <c r="C717" s="52" t="s">
        <v>1411</v>
      </c>
      <c r="D717" s="244">
        <v>0</v>
      </c>
      <c r="E717" s="244"/>
      <c r="F717" s="54" t="str">
        <f t="shared" si="188"/>
        <v>-</v>
      </c>
    </row>
    <row r="718" spans="1:6" ht="12.75" customHeight="1" x14ac:dyDescent="0.2">
      <c r="A718" s="55">
        <v>32121</v>
      </c>
      <c r="B718" s="87" t="s">
        <v>1412</v>
      </c>
      <c r="C718" s="52" t="s">
        <v>1413</v>
      </c>
      <c r="D718" s="244">
        <v>4096.3599999999997</v>
      </c>
      <c r="E718" s="244">
        <v>4723.32</v>
      </c>
      <c r="F718" s="54">
        <f t="shared" si="188"/>
        <v>115.3052954330186</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311.89999999999998</v>
      </c>
      <c r="E720" s="244">
        <v>0</v>
      </c>
      <c r="F720" s="54">
        <f t="shared" si="188"/>
        <v>0</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560.01</v>
      </c>
      <c r="E722" s="244">
        <v>560.01</v>
      </c>
      <c r="F722" s="54">
        <f t="shared" si="188"/>
        <v>100</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4589.5200000000004</v>
      </c>
      <c r="E824" s="244">
        <v>6163.2</v>
      </c>
      <c r="F824" s="54">
        <f t="shared" si="190"/>
        <v>134.28855305129949</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 sqref="D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21246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2" sqref="A52"/>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row>
    <row r="2" spans="1:17" ht="33" customHeight="1" x14ac:dyDescent="0.2">
      <c r="A2" s="385" t="s">
        <v>3298</v>
      </c>
      <c r="B2" s="386"/>
      <c r="C2" s="377"/>
      <c r="D2" s="4"/>
      <c r="E2" s="4"/>
      <c r="F2" s="4"/>
      <c r="G2" s="4"/>
      <c r="H2" s="4"/>
      <c r="I2" s="4"/>
      <c r="J2" s="4"/>
      <c r="K2" s="4"/>
      <c r="L2" s="4"/>
      <c r="M2" s="4"/>
      <c r="N2" s="4"/>
      <c r="O2" s="4"/>
      <c r="P2" s="4"/>
      <c r="Q2" s="4"/>
    </row>
    <row r="3" spans="1:17" ht="18.75" customHeight="1" x14ac:dyDescent="0.2">
      <c r="A3" s="42" t="s">
        <v>3299</v>
      </c>
      <c r="B3" s="387"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2" t="s">
        <v>3381</v>
      </c>
      <c r="C46" s="377"/>
      <c r="D46" s="41"/>
      <c r="E46" s="4"/>
      <c r="F46" s="4"/>
      <c r="G46" s="4"/>
      <c r="H46" s="4"/>
      <c r="I46" s="4"/>
      <c r="J46" s="4"/>
      <c r="K46" s="4"/>
      <c r="L46" s="4"/>
      <c r="M46" s="4"/>
      <c r="N46" s="4"/>
      <c r="O46" s="4"/>
      <c r="P46" s="4"/>
      <c r="Q46" s="4"/>
    </row>
    <row r="47" spans="1:17" ht="66" hidden="1" customHeight="1" x14ac:dyDescent="0.2">
      <c r="A47" s="48" t="s">
        <v>3382</v>
      </c>
      <c r="B47" s="383" t="s">
        <v>3383</v>
      </c>
      <c r="C47" s="383"/>
      <c r="D47" s="4"/>
      <c r="E47" s="4"/>
      <c r="F47" s="4"/>
      <c r="G47" s="4"/>
      <c r="H47" s="4"/>
      <c r="I47" s="4"/>
      <c r="J47" s="4"/>
      <c r="K47" s="4"/>
      <c r="L47" s="4"/>
      <c r="M47" s="4"/>
      <c r="N47" s="4"/>
      <c r="O47" s="4"/>
      <c r="P47" s="4"/>
      <c r="Q47" s="4"/>
    </row>
    <row r="48" spans="1:17" ht="123.75" customHeight="1" x14ac:dyDescent="0.2">
      <c r="A48" s="269" t="s">
        <v>3384</v>
      </c>
      <c r="B48" s="381" t="s">
        <v>3385</v>
      </c>
      <c r="C48" s="380"/>
      <c r="D48" s="4"/>
      <c r="E48" s="4"/>
      <c r="F48" s="4"/>
      <c r="G48" s="4"/>
      <c r="H48" s="4"/>
      <c r="I48" s="4"/>
      <c r="J48" s="4"/>
      <c r="K48" s="4"/>
      <c r="L48" s="4"/>
      <c r="M48" s="4"/>
      <c r="N48" s="4"/>
      <c r="O48" s="4"/>
      <c r="P48" s="4"/>
      <c r="Q48" s="4"/>
    </row>
    <row r="49" spans="1:17" ht="34.5" customHeight="1" x14ac:dyDescent="0.2">
      <c r="A49" s="269" t="s">
        <v>3386</v>
      </c>
      <c r="B49" s="379" t="s">
        <v>3387</v>
      </c>
      <c r="C49" s="380"/>
      <c r="D49" s="4"/>
      <c r="E49" s="4"/>
      <c r="F49" s="4"/>
      <c r="G49" s="4"/>
      <c r="H49" s="4"/>
      <c r="I49" s="4"/>
      <c r="J49" s="4"/>
      <c r="K49" s="4"/>
      <c r="L49" s="4"/>
      <c r="M49" s="4"/>
      <c r="N49" s="4"/>
      <c r="O49" s="4"/>
      <c r="P49" s="4"/>
      <c r="Q49" s="4"/>
    </row>
    <row r="50" spans="1:17" ht="34.5" customHeight="1" x14ac:dyDescent="0.2">
      <c r="A50" s="269" t="s">
        <v>3388</v>
      </c>
      <c r="B50" s="379" t="s">
        <v>3389</v>
      </c>
      <c r="C50" s="380"/>
      <c r="D50" s="4"/>
      <c r="E50" s="4"/>
      <c r="F50" s="4"/>
      <c r="G50" s="4"/>
      <c r="H50" s="4"/>
      <c r="I50" s="4"/>
      <c r="J50" s="4"/>
      <c r="K50" s="4"/>
      <c r="L50" s="4"/>
      <c r="M50" s="4"/>
      <c r="N50" s="4"/>
      <c r="O50" s="4"/>
      <c r="P50" s="4"/>
      <c r="Q50" s="4"/>
    </row>
    <row r="51" spans="1:17" ht="31.5" customHeight="1" x14ac:dyDescent="0.2">
      <c r="A51" s="311" t="s">
        <v>3390</v>
      </c>
      <c r="B51" s="378" t="s">
        <v>3391</v>
      </c>
      <c r="C51" s="377"/>
      <c r="D51" s="4"/>
      <c r="E51" s="4"/>
      <c r="F51" s="4"/>
      <c r="G51" s="4"/>
      <c r="H51" s="4"/>
      <c r="I51" s="4"/>
      <c r="J51" s="4"/>
      <c r="K51" s="4"/>
      <c r="L51" s="4"/>
      <c r="M51" s="4"/>
      <c r="N51" s="4"/>
      <c r="O51" s="4"/>
      <c r="P51" s="4"/>
      <c r="Q51" s="4"/>
    </row>
    <row r="52" spans="1:17" ht="31.5" customHeight="1" x14ac:dyDescent="0.2">
      <c r="A52" s="311" t="s">
        <v>3392</v>
      </c>
      <c r="B52" s="378"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2023-04-05T07:36:05Z</cp:lastPrinted>
  <dcterms:created xsi:type="dcterms:W3CDTF">2022-04-01T05:14:30Z</dcterms:created>
  <dcterms:modified xsi:type="dcterms:W3CDTF">2023-04-05T07:52:02Z</dcterms:modified>
</cp:coreProperties>
</file>